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rah_000\Desktop\YEAR 3\Tax2\"/>
    </mc:Choice>
  </mc:AlternateContent>
  <bookViews>
    <workbookView xWindow="0" yWindow="0" windowWidth="16815" windowHeight="7530" activeTab="3"/>
  </bookViews>
  <sheets>
    <sheet name="2013" sheetId="1" r:id="rId1"/>
    <sheet name="2014" sheetId="2" r:id="rId2"/>
    <sheet name="2015" sheetId="3" r:id="rId3"/>
    <sheet name="2016" sheetId="4" r:id="rId4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4" l="1"/>
  <c r="C13" i="4"/>
  <c r="B6" i="4"/>
  <c r="C8" i="4" s="1"/>
  <c r="B36" i="3"/>
  <c r="B33" i="3"/>
  <c r="B28" i="3"/>
  <c r="B25" i="3"/>
  <c r="B10" i="3"/>
  <c r="B11" i="3"/>
  <c r="B12" i="3" s="1"/>
  <c r="B17" i="3"/>
  <c r="B12" i="1"/>
  <c r="B10" i="2"/>
  <c r="C11" i="2" s="1"/>
  <c r="C12" i="2" s="1"/>
  <c r="C7" i="2"/>
  <c r="B5" i="2"/>
  <c r="C6" i="1"/>
  <c r="C10" i="1" s="1"/>
  <c r="C9" i="1"/>
</calcChain>
</file>

<file path=xl/sharedStrings.xml><?xml version="1.0" encoding="utf-8"?>
<sst xmlns="http://schemas.openxmlformats.org/spreadsheetml/2006/main" count="61" uniqueCount="41">
  <si>
    <t>Net Business Income</t>
  </si>
  <si>
    <t>Dividends</t>
  </si>
  <si>
    <t>Net Income For Tax Purposes</t>
  </si>
  <si>
    <t>Charitable Donations</t>
  </si>
  <si>
    <t>Taxable Income</t>
  </si>
  <si>
    <t>Net Income For Tax Purposes and Taxable Income</t>
  </si>
  <si>
    <t xml:space="preserve">                                                      Assignmet Problem Twelve - 6</t>
  </si>
  <si>
    <t>Net Capital Loss Carry Forward (All)</t>
  </si>
  <si>
    <t xml:space="preserve">Taxable Capital Gain </t>
  </si>
  <si>
    <t xml:space="preserve">Total </t>
  </si>
  <si>
    <t xml:space="preserve">Nil </t>
  </si>
  <si>
    <t xml:space="preserve">Business Loss </t>
  </si>
  <si>
    <t xml:space="preserve">Net Income For Tax Purposes </t>
  </si>
  <si>
    <t xml:space="preserve">Dividends Income </t>
  </si>
  <si>
    <t>Capital Gain in 2014</t>
  </si>
  <si>
    <t>Net Capital Loss Carry Forward</t>
  </si>
  <si>
    <t>Less: Net Capital Loss Carry Forward 2013</t>
  </si>
  <si>
    <t>Net Capital Loss Cary Forward 2015</t>
  </si>
  <si>
    <t>2014 Taxable Income</t>
  </si>
  <si>
    <t xml:space="preserve">2015 Net Capital Loss Carry Back </t>
  </si>
  <si>
    <t xml:space="preserve"> 2014 Taxable Income</t>
  </si>
  <si>
    <r>
      <t xml:space="preserve"> </t>
    </r>
    <r>
      <rPr>
        <b/>
        <sz val="16"/>
        <color rgb="FF0070C0"/>
        <rFont val="Times New Roman"/>
        <family val="1"/>
      </rPr>
      <t xml:space="preserve">Amended 2014 taxable Income </t>
    </r>
  </si>
  <si>
    <t>Business Loss</t>
  </si>
  <si>
    <t>Dividends Received And Deducted</t>
  </si>
  <si>
    <t>Amount E</t>
  </si>
  <si>
    <t xml:space="preserve">2015 Non-Capital Loss </t>
  </si>
  <si>
    <t>Non-Capital Loss Carry Back</t>
  </si>
  <si>
    <t>Total Amount E</t>
  </si>
  <si>
    <t xml:space="preserve">Amount F- Income </t>
  </si>
  <si>
    <t xml:space="preserve">Dividends Received </t>
  </si>
  <si>
    <t>Taxable Income As Reported In 2013</t>
  </si>
  <si>
    <t>Non-Capital Loss Carry Back from 2015</t>
  </si>
  <si>
    <t>Amended 2013 Taxable Income</t>
  </si>
  <si>
    <r>
      <t xml:space="preserve"> </t>
    </r>
    <r>
      <rPr>
        <b/>
        <sz val="16"/>
        <color rgb="FF0070C0"/>
        <rFont val="Times New Roman"/>
        <family val="1"/>
      </rPr>
      <t xml:space="preserve">Amended 2013 taxable Income </t>
    </r>
  </si>
  <si>
    <t xml:space="preserve"> Net Capital Loss ($24,200 - $10,500)</t>
  </si>
  <si>
    <t>Charitable Donations Carry Forward</t>
  </si>
  <si>
    <t xml:space="preserve">Taxable Capital Gains </t>
  </si>
  <si>
    <t>* No Carry Forwards</t>
  </si>
  <si>
    <t xml:space="preserve">* No Carry Forward Amount as all of the 2013 was claimed </t>
  </si>
  <si>
    <t xml:space="preserve">* Carry Forward Amount </t>
  </si>
  <si>
    <t>* Carry Forward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</si>
</sst>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$&quot;#,##0_);[Red]\(&quot;$&quot;#,##0\)"/>
    <numFmt numFmtId="44" formatCode="_(&quot;$&quot;* #,##0.00_);_(&quot;$&quot;* \(#,##0.00\);_(&quot;$&quot;* &quot;-&quot;??_);_(@_)"/>
  </numFmts>
  <fonts count="11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sz val="16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6"/>
      <color rgb="FF0070C0"/>
      <name val="Times New Roman"/>
      <family val="1"/>
    </font>
    <font>
      <sz val="16"/>
      <color rgb="FF0070C0"/>
      <name val="Calibri"/>
      <family val="2"/>
      <scheme val="minor"/>
    </font>
    <font>
      <sz val="16"/>
      <color rgb="FF7030A0"/>
      <name val="Calibri"/>
      <family val="2"/>
      <scheme val="minor"/>
    </font>
    <font>
      <sz val="16"/>
      <color rgb="FF7030A0"/>
      <name val="Times New Roman"/>
      <family val="1"/>
    </font>
    <font>
      <b/>
      <sz val="16"/>
      <color rgb="FF0070C0"/>
      <name val="Times New Roman"/>
      <family val="1"/>
    </font>
    <font>
      <b/>
      <sz val="16"/>
      <color rgb="FFFF0000"/>
      <name val="Times New Roman"/>
      <family val="1"/>
    </font>
    <font>
      <sz val="16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44" fontId="1" fillId="0" borderId="0" xfId="0" applyNumberFormat="1" applyFont="1" applyAlignment="1">
      <alignment horizontal="center"/>
    </xf>
    <xf numFmtId="44" fontId="1" fillId="0" borderId="0" xfId="0" applyNumberFormat="1" applyFont="1" applyAlignment="1">
      <alignment horizontal="left" vertical="top"/>
    </xf>
    <xf numFmtId="44" fontId="2" fillId="0" borderId="0" xfId="0" applyNumberFormat="1" applyFont="1" applyAlignment="1">
      <alignment horizontal="left" vertical="top"/>
    </xf>
    <xf numFmtId="44" fontId="1" fillId="0" borderId="0" xfId="0" applyNumberFormat="1" applyFont="1" applyAlignment="1">
      <alignment vertical="top"/>
    </xf>
    <xf numFmtId="44" fontId="1" fillId="0" borderId="0" xfId="0" applyNumberFormat="1" applyFont="1" applyAlignment="1">
      <alignment horizontal="center"/>
    </xf>
    <xf numFmtId="44" fontId="1" fillId="0" borderId="0" xfId="0" applyNumberFormat="1" applyFont="1" applyAlignment="1">
      <alignment horizontal="left" vertical="top"/>
    </xf>
    <xf numFmtId="44" fontId="4" fillId="0" borderId="0" xfId="0" applyNumberFormat="1" applyFont="1" applyAlignment="1">
      <alignment horizontal="left" vertical="top"/>
    </xf>
    <xf numFmtId="44" fontId="5" fillId="0" borderId="0" xfId="0" applyNumberFormat="1" applyFont="1" applyAlignment="1">
      <alignment horizontal="left" vertical="top"/>
    </xf>
    <xf numFmtId="44" fontId="6" fillId="0" borderId="0" xfId="0" applyNumberFormat="1" applyFont="1" applyAlignment="1">
      <alignment horizontal="left" vertical="top"/>
    </xf>
    <xf numFmtId="44" fontId="7" fillId="0" borderId="0" xfId="0" applyNumberFormat="1" applyFont="1" applyAlignment="1">
      <alignment horizontal="center"/>
    </xf>
    <xf numFmtId="44" fontId="1" fillId="0" borderId="0" xfId="0" applyNumberFormat="1" applyFont="1"/>
    <xf numFmtId="6" fontId="1" fillId="0" borderId="0" xfId="0" applyNumberFormat="1" applyFont="1" applyAlignment="1">
      <alignment horizontal="left" vertical="top"/>
    </xf>
    <xf numFmtId="44" fontId="4" fillId="0" borderId="0" xfId="0" applyNumberFormat="1" applyFont="1"/>
    <xf numFmtId="44" fontId="4" fillId="0" borderId="0" xfId="0" applyNumberFormat="1" applyFont="1" applyAlignment="1">
      <alignment horizontal="right" vertical="top"/>
    </xf>
    <xf numFmtId="44" fontId="4" fillId="0" borderId="0" xfId="0" applyNumberFormat="1" applyFont="1" applyAlignment="1">
      <alignment vertical="top"/>
    </xf>
    <xf numFmtId="44" fontId="7" fillId="0" borderId="0" xfId="0" applyNumberFormat="1" applyFont="1" applyAlignment="1">
      <alignment horizontal="left" vertical="top"/>
    </xf>
    <xf numFmtId="44" fontId="1" fillId="0" borderId="0" xfId="0" applyNumberFormat="1" applyFont="1" applyAlignment="1">
      <alignment horizontal="left"/>
    </xf>
    <xf numFmtId="0" fontId="1" fillId="0" borderId="0" xfId="0" applyFont="1" applyAlignment="1">
      <alignment horizontal="left" vertical="center"/>
    </xf>
    <xf numFmtId="44" fontId="3" fillId="0" borderId="0" xfId="0" applyNumberFormat="1" applyFont="1" applyAlignment="1">
      <alignment horizontal="left"/>
    </xf>
    <xf numFmtId="0" fontId="4" fillId="0" borderId="0" xfId="0" applyFont="1" applyAlignment="1">
      <alignment horizontal="left" vertical="center"/>
    </xf>
    <xf numFmtId="44" fontId="4" fillId="0" borderId="0" xfId="0" applyNumberFormat="1" applyFont="1" applyAlignment="1">
      <alignment horizontal="left"/>
    </xf>
    <xf numFmtId="0" fontId="3" fillId="0" borderId="0" xfId="0" applyFont="1"/>
    <xf numFmtId="44" fontId="8" fillId="0" borderId="0" xfId="0" applyNumberFormat="1" applyFont="1" applyAlignment="1">
      <alignment horizontal="left" vertical="top"/>
    </xf>
    <xf numFmtId="44" fontId="10" fillId="0" borderId="0" xfId="0" applyNumberFormat="1" applyFont="1" applyAlignment="1">
      <alignment horizontal="left" vertical="top"/>
    </xf>
    <xf numFmtId="0" fontId="9" fillId="0" borderId="0" xfId="0" applyFont="1"/>
    <xf numFmtId="44" fontId="9" fillId="0" borderId="0" xfId="0" applyNumberFormat="1" applyFont="1" applyAlignment="1">
      <alignment horizontal="left" vertical="top"/>
    </xf>
    <xf numFmtId="44" fontId="10" fillId="0" borderId="0" xfId="0" applyNumberFormat="1" applyFont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>
      <selection activeCell="A12" sqref="A12"/>
    </sheetView>
  </sheetViews>
  <sheetFormatPr defaultRowHeight="21" x14ac:dyDescent="0.25"/>
  <cols>
    <col min="1" max="1" width="37.5703125" style="3" customWidth="1"/>
    <col min="2" max="2" width="19.140625" style="3" bestFit="1" customWidth="1"/>
    <col min="3" max="3" width="29.7109375" style="3" bestFit="1" customWidth="1"/>
    <col min="4" max="4" width="17.42578125" style="3" customWidth="1"/>
    <col min="5" max="16384" width="9.140625" style="3"/>
  </cols>
  <sheetData>
    <row r="1" spans="1:3" x14ac:dyDescent="0.25">
      <c r="A1" s="9" t="s">
        <v>6</v>
      </c>
      <c r="B1" s="9"/>
      <c r="C1" s="9"/>
    </row>
    <row r="3" spans="1:3" x14ac:dyDescent="0.25">
      <c r="A3" s="6" t="s">
        <v>5</v>
      </c>
      <c r="B3" s="6"/>
      <c r="C3" s="6"/>
    </row>
    <row r="4" spans="1:3" x14ac:dyDescent="0.25">
      <c r="A4" s="2" t="s">
        <v>0</v>
      </c>
      <c r="B4" s="2">
        <v>233500</v>
      </c>
    </row>
    <row r="5" spans="1:3" x14ac:dyDescent="0.25">
      <c r="A5" s="2" t="s">
        <v>1</v>
      </c>
      <c r="B5" s="2">
        <v>13500</v>
      </c>
    </row>
    <row r="6" spans="1:3" x14ac:dyDescent="0.25">
      <c r="A6" s="7" t="s">
        <v>2</v>
      </c>
      <c r="B6" s="2"/>
      <c r="C6" s="7">
        <f>B4+B5</f>
        <v>247000</v>
      </c>
    </row>
    <row r="7" spans="1:3" x14ac:dyDescent="0.25">
      <c r="A7" s="2" t="s">
        <v>1</v>
      </c>
      <c r="B7" s="2">
        <v>-13500</v>
      </c>
    </row>
    <row r="8" spans="1:3" x14ac:dyDescent="0.25">
      <c r="A8" s="2" t="s">
        <v>3</v>
      </c>
      <c r="B8" s="2">
        <v>-4800</v>
      </c>
    </row>
    <row r="9" spans="1:3" x14ac:dyDescent="0.25">
      <c r="B9" s="2"/>
      <c r="C9" s="3">
        <f>B7+B8</f>
        <v>-18300</v>
      </c>
    </row>
    <row r="10" spans="1:3" x14ac:dyDescent="0.25">
      <c r="A10" s="7" t="s">
        <v>4</v>
      </c>
      <c r="C10" s="8">
        <f>C6+C9</f>
        <v>228700</v>
      </c>
    </row>
    <row r="12" spans="1:3" x14ac:dyDescent="0.25">
      <c r="A12" s="3" t="s">
        <v>39</v>
      </c>
      <c r="B12" s="3">
        <f>24600/1/2</f>
        <v>12300</v>
      </c>
    </row>
  </sheetData>
  <mergeCells count="2">
    <mergeCell ref="A1:C1"/>
    <mergeCell ref="A3:C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>
      <selection activeCell="A14" sqref="A14:C14"/>
    </sheetView>
  </sheetViews>
  <sheetFormatPr defaultRowHeight="20.25" x14ac:dyDescent="0.3"/>
  <cols>
    <col min="1" max="1" width="47.5703125" style="11" bestFit="1" customWidth="1"/>
    <col min="2" max="2" width="21.28515625" style="2" customWidth="1"/>
    <col min="3" max="3" width="19.85546875" style="11" customWidth="1"/>
    <col min="4" max="16384" width="9.140625" style="11"/>
  </cols>
  <sheetData>
    <row r="1" spans="1:3" x14ac:dyDescent="0.3">
      <c r="A1" s="10" t="s">
        <v>6</v>
      </c>
      <c r="B1" s="10"/>
      <c r="C1" s="10"/>
    </row>
    <row r="2" spans="1:3" x14ac:dyDescent="0.3">
      <c r="A2" s="5"/>
      <c r="C2" s="5"/>
    </row>
    <row r="3" spans="1:3" x14ac:dyDescent="0.3">
      <c r="A3" s="1" t="s">
        <v>5</v>
      </c>
      <c r="B3" s="1"/>
      <c r="C3" s="1"/>
    </row>
    <row r="4" spans="1:3" x14ac:dyDescent="0.3">
      <c r="A4" s="11" t="s">
        <v>0</v>
      </c>
      <c r="B4" s="2">
        <v>34000</v>
      </c>
    </row>
    <row r="5" spans="1:3" x14ac:dyDescent="0.3">
      <c r="A5" s="11" t="s">
        <v>8</v>
      </c>
      <c r="B5" s="2">
        <f>45600/1/2</f>
        <v>22800</v>
      </c>
    </row>
    <row r="6" spans="1:3" x14ac:dyDescent="0.3">
      <c r="A6" s="11" t="s">
        <v>1</v>
      </c>
      <c r="B6" s="2">
        <v>13500</v>
      </c>
    </row>
    <row r="7" spans="1:3" x14ac:dyDescent="0.3">
      <c r="A7" s="13" t="s">
        <v>2</v>
      </c>
      <c r="C7" s="13">
        <f>B4+B5+B6</f>
        <v>70300</v>
      </c>
    </row>
    <row r="8" spans="1:3" x14ac:dyDescent="0.3">
      <c r="A8" s="11" t="s">
        <v>1</v>
      </c>
      <c r="B8" s="2">
        <v>-13500</v>
      </c>
    </row>
    <row r="9" spans="1:3" x14ac:dyDescent="0.3">
      <c r="A9" s="11" t="s">
        <v>3</v>
      </c>
      <c r="B9" s="2">
        <v>-15600</v>
      </c>
    </row>
    <row r="10" spans="1:3" x14ac:dyDescent="0.3">
      <c r="A10" s="11" t="s">
        <v>15</v>
      </c>
      <c r="B10" s="2">
        <f>-24600/1/2</f>
        <v>-12300</v>
      </c>
    </row>
    <row r="11" spans="1:3" x14ac:dyDescent="0.3">
      <c r="A11" s="11" t="s">
        <v>9</v>
      </c>
      <c r="C11" s="11">
        <f>B8+B9+B10</f>
        <v>-41400</v>
      </c>
    </row>
    <row r="12" spans="1:3" x14ac:dyDescent="0.3">
      <c r="A12" s="13" t="s">
        <v>4</v>
      </c>
      <c r="B12" s="7"/>
      <c r="C12" s="13">
        <f>C7+C11</f>
        <v>28900</v>
      </c>
    </row>
    <row r="14" spans="1:3" x14ac:dyDescent="0.3">
      <c r="A14" s="6" t="s">
        <v>38</v>
      </c>
      <c r="B14" s="6"/>
      <c r="C14" s="6"/>
    </row>
  </sheetData>
  <mergeCells count="3">
    <mergeCell ref="A1:C1"/>
    <mergeCell ref="A3:C3"/>
    <mergeCell ref="A14:C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8"/>
  <sheetViews>
    <sheetView topLeftCell="A23" workbookViewId="0">
      <selection activeCell="B38" sqref="B38"/>
    </sheetView>
  </sheetViews>
  <sheetFormatPr defaultRowHeight="20.25" x14ac:dyDescent="0.25"/>
  <cols>
    <col min="1" max="1" width="54.140625" style="2" customWidth="1"/>
    <col min="2" max="2" width="20.140625" style="2" customWidth="1"/>
    <col min="3" max="3" width="34.140625" style="2" customWidth="1"/>
    <col min="4" max="16384" width="9.140625" style="2"/>
  </cols>
  <sheetData>
    <row r="1" spans="1:3" x14ac:dyDescent="0.25">
      <c r="A1" s="16" t="s">
        <v>6</v>
      </c>
      <c r="B1" s="16"/>
      <c r="C1" s="16"/>
    </row>
    <row r="3" spans="1:3" x14ac:dyDescent="0.25">
      <c r="A3" s="6" t="s">
        <v>5</v>
      </c>
      <c r="B3" s="6"/>
      <c r="C3" s="6"/>
    </row>
    <row r="5" spans="1:3" x14ac:dyDescent="0.25">
      <c r="A5" s="2" t="s">
        <v>11</v>
      </c>
      <c r="B5" s="2">
        <v>-163000</v>
      </c>
    </row>
    <row r="6" spans="1:3" x14ac:dyDescent="0.25">
      <c r="A6" s="2" t="s">
        <v>13</v>
      </c>
      <c r="B6" s="2">
        <v>13500</v>
      </c>
    </row>
    <row r="7" spans="1:3" x14ac:dyDescent="0.25">
      <c r="A7" s="7" t="s">
        <v>12</v>
      </c>
      <c r="B7" s="14" t="s">
        <v>10</v>
      </c>
    </row>
    <row r="8" spans="1:3" x14ac:dyDescent="0.25">
      <c r="A8" s="7"/>
      <c r="B8" s="14"/>
    </row>
    <row r="9" spans="1:3" x14ac:dyDescent="0.3">
      <c r="A9" s="22" t="s">
        <v>26</v>
      </c>
      <c r="B9" s="12"/>
    </row>
    <row r="10" spans="1:3" x14ac:dyDescent="0.25">
      <c r="A10" s="2" t="s">
        <v>14</v>
      </c>
      <c r="B10" s="2">
        <f>45600/1/2</f>
        <v>22800</v>
      </c>
    </row>
    <row r="11" spans="1:3" s="17" customFormat="1" x14ac:dyDescent="0.3">
      <c r="A11" s="17" t="s">
        <v>16</v>
      </c>
      <c r="B11" s="2">
        <f>-24600/1/2</f>
        <v>-12300</v>
      </c>
    </row>
    <row r="12" spans="1:3" s="21" customFormat="1" x14ac:dyDescent="0.3">
      <c r="A12" s="21" t="s">
        <v>17</v>
      </c>
      <c r="B12" s="21">
        <f>SUM(B10:B11)</f>
        <v>10500</v>
      </c>
    </row>
    <row r="13" spans="1:3" s="17" customFormat="1" x14ac:dyDescent="0.3">
      <c r="B13" s="2"/>
    </row>
    <row r="14" spans="1:3" s="17" customFormat="1" x14ac:dyDescent="0.3">
      <c r="A14" s="19" t="s">
        <v>21</v>
      </c>
      <c r="B14" s="2"/>
    </row>
    <row r="15" spans="1:3" x14ac:dyDescent="0.25">
      <c r="A15" s="18" t="s">
        <v>18</v>
      </c>
      <c r="B15" s="4">
        <v>28900</v>
      </c>
    </row>
    <row r="16" spans="1:3" x14ac:dyDescent="0.25">
      <c r="A16" s="18" t="s">
        <v>19</v>
      </c>
      <c r="B16" s="4">
        <v>-10500</v>
      </c>
    </row>
    <row r="17" spans="1:2" x14ac:dyDescent="0.25">
      <c r="A17" s="20" t="s">
        <v>20</v>
      </c>
      <c r="B17" s="15">
        <f>SUM(B15:B16)</f>
        <v>18400</v>
      </c>
    </row>
    <row r="20" spans="1:2" x14ac:dyDescent="0.25">
      <c r="A20" s="7"/>
      <c r="B20" s="14"/>
    </row>
    <row r="21" spans="1:2" x14ac:dyDescent="0.3">
      <c r="A21" s="22" t="s">
        <v>26</v>
      </c>
    </row>
    <row r="22" spans="1:2" x14ac:dyDescent="0.3">
      <c r="A22" s="25" t="s">
        <v>24</v>
      </c>
    </row>
    <row r="23" spans="1:2" x14ac:dyDescent="0.25">
      <c r="A23" s="2" t="s">
        <v>22</v>
      </c>
      <c r="B23" s="2">
        <v>163000</v>
      </c>
    </row>
    <row r="24" spans="1:2" x14ac:dyDescent="0.25">
      <c r="A24" s="2" t="s">
        <v>23</v>
      </c>
      <c r="B24" s="2">
        <v>13500</v>
      </c>
    </row>
    <row r="25" spans="1:2" x14ac:dyDescent="0.25">
      <c r="A25" s="23" t="s">
        <v>27</v>
      </c>
      <c r="B25" s="7">
        <f>SUM(B23:B24)</f>
        <v>176500</v>
      </c>
    </row>
    <row r="26" spans="1:2" x14ac:dyDescent="0.25">
      <c r="A26" s="26" t="s">
        <v>28</v>
      </c>
    </row>
    <row r="27" spans="1:2" x14ac:dyDescent="0.25">
      <c r="A27" s="2" t="s">
        <v>29</v>
      </c>
      <c r="B27" s="2">
        <v>-13500</v>
      </c>
    </row>
    <row r="28" spans="1:2" x14ac:dyDescent="0.25">
      <c r="A28" s="2" t="s">
        <v>25</v>
      </c>
      <c r="B28" s="2">
        <f>SUM(B25:B27)</f>
        <v>163000</v>
      </c>
    </row>
    <row r="30" spans="1:2" x14ac:dyDescent="0.3">
      <c r="A30" s="19" t="s">
        <v>33</v>
      </c>
    </row>
    <row r="31" spans="1:2" x14ac:dyDescent="0.25">
      <c r="A31" s="2" t="s">
        <v>30</v>
      </c>
      <c r="B31" s="2">
        <v>228700</v>
      </c>
    </row>
    <row r="32" spans="1:2" x14ac:dyDescent="0.25">
      <c r="A32" s="2" t="s">
        <v>31</v>
      </c>
      <c r="B32" s="2">
        <v>-163000</v>
      </c>
    </row>
    <row r="33" spans="1:3" x14ac:dyDescent="0.25">
      <c r="A33" s="2" t="s">
        <v>32</v>
      </c>
      <c r="B33" s="2">
        <f>SUM(B31:B32)</f>
        <v>65700</v>
      </c>
    </row>
    <row r="35" spans="1:3" x14ac:dyDescent="0.25">
      <c r="A35" s="2" t="s">
        <v>40</v>
      </c>
    </row>
    <row r="36" spans="1:3" x14ac:dyDescent="0.25">
      <c r="A36" s="2" t="s">
        <v>34</v>
      </c>
      <c r="B36" s="2">
        <f>48400/1/2-B12</f>
        <v>13700</v>
      </c>
      <c r="C36" s="12"/>
    </row>
    <row r="37" spans="1:3" x14ac:dyDescent="0.25">
      <c r="A37" s="2" t="s">
        <v>3</v>
      </c>
      <c r="B37" s="2">
        <v>7400</v>
      </c>
      <c r="C37" s="4"/>
    </row>
    <row r="38" spans="1:3" x14ac:dyDescent="0.25">
      <c r="A38" s="24"/>
      <c r="B38" s="27"/>
    </row>
  </sheetData>
  <mergeCells count="2">
    <mergeCell ref="A1:C1"/>
    <mergeCell ref="A3:C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tabSelected="1" workbookViewId="0">
      <selection activeCell="A22" sqref="A22"/>
    </sheetView>
  </sheetViews>
  <sheetFormatPr defaultRowHeight="20.25" x14ac:dyDescent="0.25"/>
  <cols>
    <col min="1" max="1" width="49.5703125" style="2" bestFit="1" customWidth="1"/>
    <col min="2" max="3" width="18.5703125" style="2" bestFit="1" customWidth="1"/>
    <col min="4" max="16384" width="9.140625" style="2"/>
  </cols>
  <sheetData>
    <row r="1" spans="1:3" x14ac:dyDescent="0.25">
      <c r="A1" s="16" t="s">
        <v>6</v>
      </c>
      <c r="B1" s="16"/>
      <c r="C1" s="16"/>
    </row>
    <row r="3" spans="1:3" x14ac:dyDescent="0.25">
      <c r="A3" s="6" t="s">
        <v>5</v>
      </c>
      <c r="B3" s="6"/>
      <c r="C3" s="6"/>
    </row>
    <row r="5" spans="1:3" x14ac:dyDescent="0.25">
      <c r="A5" s="2" t="s">
        <v>0</v>
      </c>
      <c r="B5" s="2">
        <v>57000</v>
      </c>
    </row>
    <row r="6" spans="1:3" x14ac:dyDescent="0.25">
      <c r="A6" s="2" t="s">
        <v>36</v>
      </c>
      <c r="B6" s="2">
        <f>33200/1/2</f>
        <v>16600</v>
      </c>
    </row>
    <row r="7" spans="1:3" x14ac:dyDescent="0.25">
      <c r="A7" s="2" t="s">
        <v>1</v>
      </c>
      <c r="B7" s="2">
        <v>13500</v>
      </c>
    </row>
    <row r="8" spans="1:3" x14ac:dyDescent="0.25">
      <c r="A8" s="7" t="s">
        <v>2</v>
      </c>
      <c r="B8" s="7"/>
      <c r="C8" s="7">
        <f>SUM(B5:B7)</f>
        <v>87100</v>
      </c>
    </row>
    <row r="9" spans="1:3" x14ac:dyDescent="0.25">
      <c r="A9" s="24"/>
      <c r="B9" s="7"/>
    </row>
    <row r="10" spans="1:3" x14ac:dyDescent="0.25">
      <c r="A10" s="2" t="s">
        <v>1</v>
      </c>
      <c r="B10" s="2">
        <v>-13500</v>
      </c>
    </row>
    <row r="11" spans="1:3" x14ac:dyDescent="0.25">
      <c r="A11" s="2" t="s">
        <v>35</v>
      </c>
      <c r="B11" s="2">
        <v>-7400</v>
      </c>
    </row>
    <row r="12" spans="1:3" x14ac:dyDescent="0.25">
      <c r="A12" s="2" t="s">
        <v>7</v>
      </c>
      <c r="B12" s="2">
        <v>-13700</v>
      </c>
    </row>
    <row r="13" spans="1:3" x14ac:dyDescent="0.25">
      <c r="C13" s="2">
        <f>SUM(B10:B12)</f>
        <v>-34600</v>
      </c>
    </row>
    <row r="14" spans="1:3" x14ac:dyDescent="0.25">
      <c r="A14" s="7" t="s">
        <v>4</v>
      </c>
      <c r="C14" s="7">
        <f>SUM(C8:C13)</f>
        <v>52500</v>
      </c>
    </row>
    <row r="17" spans="1:3" x14ac:dyDescent="0.25">
      <c r="A17" s="6" t="s">
        <v>37</v>
      </c>
      <c r="B17" s="6"/>
      <c r="C17" s="6"/>
    </row>
  </sheetData>
  <mergeCells count="3">
    <mergeCell ref="A1:C1"/>
    <mergeCell ref="A3:C3"/>
    <mergeCell ref="A17:C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2013</vt:lpstr>
      <vt:lpstr>2014</vt:lpstr>
      <vt:lpstr>2015</vt:lpstr>
      <vt:lpstr>2016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 sleiman</dc:creator>
  <cp:lastModifiedBy>sarah sleiman</cp:lastModifiedBy>
  <dcterms:created xsi:type="dcterms:W3CDTF">2017-10-02T01:04:38Z</dcterms:created>
  <dcterms:modified xsi:type="dcterms:W3CDTF">2017-10-02T02:50:35Z</dcterms:modified>
</cp:coreProperties>
</file>