
<file path=[Content_Types].xml><?xml version="1.0" encoding="utf-8"?>
<Types xmlns="http://schemas.openxmlformats.org/package/2006/content-types">
  <Default Extension="xml" ContentType="application/xml"/>
  <Default Extension="rels" ContentType="application/vnd.openxmlformats-package.relationships+xml"/>
  <Default Extension="bin" ContentType="application/vnd.openxmlformats-officedocument.spreadsheetml.printerSettings"/>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26207"/>
  <workbookPr/>
  <mc:AlternateContent xmlns:mc="http://schemas.openxmlformats.org/markup-compatibility/2006">
    <mc:Choice Requires="x15">
      <x15ac:absPath xmlns:x15ac="http://schemas.microsoft.com/office/spreadsheetml/2010/11/ac" url="/Users/Stace/Documents/Application of Information Technology for Business ADM1370/"/>
    </mc:Choice>
  </mc:AlternateContent>
  <bookViews>
    <workbookView xWindow="0" yWindow="460" windowWidth="28800" windowHeight="16300" activeTab="2"/>
  </bookViews>
  <sheets>
    <sheet name="Instructions" sheetId="5" r:id="rId1"/>
    <sheet name="Customer_Rewards-Model-1" sheetId="4" r:id="rId2"/>
    <sheet name="Customer_Rewards-Model-2" sheetId="6" r:id="rId3"/>
  </sheets>
  <calcPr calcId="150001" iterateCount="1000" iterateDelta="1E-4" concurrentCalc="0"/>
  <extLst>
    <ext xmlns:mx="http://schemas.microsoft.com/office/mac/excel/2008/main" uri="{7523E5D3-25F3-A5E0-1632-64F254C22452}">
      <mx:ArchID Flags="2"/>
    </ext>
  </extLst>
</workbook>
</file>

<file path=xl/calcChain.xml><?xml version="1.0" encoding="utf-8"?>
<calcChain xmlns="http://schemas.openxmlformats.org/spreadsheetml/2006/main">
  <c r="J5" i="6" l="1"/>
  <c r="J4" i="6"/>
  <c r="J3" i="6"/>
  <c r="E2" i="6"/>
  <c r="E3" i="6"/>
  <c r="E4" i="6"/>
  <c r="F4" i="6"/>
  <c r="E5" i="6"/>
  <c r="E6" i="6"/>
  <c r="E7" i="6"/>
  <c r="E8" i="6"/>
  <c r="E9" i="6"/>
  <c r="E10" i="6"/>
  <c r="E11" i="6"/>
  <c r="E12" i="6"/>
  <c r="E13" i="6"/>
  <c r="E14" i="6"/>
  <c r="E15" i="6"/>
  <c r="E16" i="6"/>
  <c r="E17" i="6"/>
  <c r="E18" i="6"/>
  <c r="E19" i="6"/>
  <c r="E20" i="6"/>
  <c r="E21" i="6"/>
  <c r="E22" i="6"/>
  <c r="E23" i="6"/>
  <c r="E24" i="6"/>
  <c r="E25" i="6"/>
  <c r="E26" i="6"/>
  <c r="F2" i="6"/>
  <c r="F3" i="6"/>
  <c r="F5" i="6"/>
  <c r="F6" i="6"/>
  <c r="F7" i="6"/>
  <c r="F8" i="6"/>
  <c r="F9" i="6"/>
  <c r="F10" i="6"/>
  <c r="F11" i="6"/>
  <c r="F12" i="6"/>
  <c r="F13" i="6"/>
  <c r="F14" i="6"/>
  <c r="F15" i="6"/>
  <c r="F16" i="6"/>
  <c r="F17" i="6"/>
  <c r="F18" i="6"/>
  <c r="F19" i="6"/>
  <c r="F20" i="6"/>
  <c r="F21" i="6"/>
  <c r="F22" i="6"/>
  <c r="F23" i="6"/>
  <c r="F24" i="6"/>
  <c r="F25" i="6"/>
  <c r="F26" i="6"/>
  <c r="J2" i="6"/>
  <c r="G3" i="6"/>
  <c r="G4" i="6"/>
  <c r="G5" i="6"/>
  <c r="G6" i="6"/>
  <c r="G7" i="6"/>
  <c r="G8" i="6"/>
  <c r="G9" i="6"/>
  <c r="G10" i="6"/>
  <c r="G11" i="6"/>
  <c r="G12" i="6"/>
  <c r="G13" i="6"/>
  <c r="G14" i="6"/>
  <c r="G15" i="6"/>
  <c r="G16" i="6"/>
  <c r="G17" i="6"/>
  <c r="G18" i="6"/>
  <c r="G19" i="6"/>
  <c r="G20" i="6"/>
  <c r="G21" i="6"/>
  <c r="G22" i="6"/>
  <c r="G23" i="6"/>
  <c r="G24" i="6"/>
  <c r="G25" i="6"/>
  <c r="G26" i="6"/>
  <c r="G2" i="6"/>
  <c r="E3" i="4"/>
  <c r="E4" i="4"/>
  <c r="E5" i="4"/>
  <c r="E6" i="4"/>
  <c r="E7" i="4"/>
  <c r="E8" i="4"/>
  <c r="E9" i="4"/>
  <c r="E10" i="4"/>
  <c r="E11" i="4"/>
  <c r="E12" i="4"/>
  <c r="E13" i="4"/>
  <c r="E14" i="4"/>
  <c r="E15" i="4"/>
  <c r="E16" i="4"/>
  <c r="E17" i="4"/>
  <c r="E18" i="4"/>
  <c r="E19" i="4"/>
  <c r="E20" i="4"/>
  <c r="E21" i="4"/>
  <c r="E22" i="4"/>
  <c r="E23" i="4"/>
  <c r="E24" i="4"/>
  <c r="E25" i="4"/>
  <c r="E26" i="4"/>
  <c r="E2" i="4"/>
</calcChain>
</file>

<file path=xl/sharedStrings.xml><?xml version="1.0" encoding="utf-8"?>
<sst xmlns="http://schemas.openxmlformats.org/spreadsheetml/2006/main" count="66" uniqueCount="36">
  <si>
    <t>Inactive Customer?
(True/False)</t>
  </si>
  <si>
    <t>Loyal Customer?
(True/False)</t>
  </si>
  <si>
    <t>Months Since
Last Purchase</t>
  </si>
  <si>
    <t xml:space="preserve">Last Year
Spend </t>
  </si>
  <si>
    <t>Years
Purchasing</t>
  </si>
  <si>
    <t>Customer Reward
(% Off)</t>
  </si>
  <si>
    <t>Number of Customers who are Inactive  but also Loyal</t>
  </si>
  <si>
    <t>Number of Customers  with 3 months  or less since their last purchase</t>
  </si>
  <si>
    <t>Average Last Year Spend for Customers with 5 or more years of purchasing</t>
  </si>
  <si>
    <t>Sum of Last Year Spend for Customers with 12 months of less since last purchase</t>
  </si>
  <si>
    <t>Kate Austen</t>
  </si>
  <si>
    <t>Juliet Burke</t>
  </si>
  <si>
    <t>Michael Dawson</t>
  </si>
  <si>
    <t>Daniel Faraday</t>
  </si>
  <si>
    <t>James Ford</t>
  </si>
  <si>
    <t>Desmond Hume</t>
  </si>
  <si>
    <t>Sayid Jarrah</t>
  </si>
  <si>
    <t>Jin-Soo Kwon</t>
  </si>
  <si>
    <t>Sun-Hwa Kwon</t>
  </si>
  <si>
    <t>Frank Lapidus</t>
  </si>
  <si>
    <t>Benjamin Linus</t>
  </si>
  <si>
    <t>Claire Littleton</t>
  </si>
  <si>
    <t>John Locke</t>
  </si>
  <si>
    <t>Charlie Pace</t>
  </si>
  <si>
    <t>Shannon Rutherford</t>
  </si>
  <si>
    <t>Jack Shephard</t>
  </si>
  <si>
    <t>Libby Smith</t>
  </si>
  <si>
    <t>Miles Straume</t>
  </si>
  <si>
    <t>Hugo Reyes</t>
  </si>
  <si>
    <t>Ilana Verdansky</t>
  </si>
  <si>
    <t>Richard Alpert</t>
  </si>
  <si>
    <t>Ana Lucia Cortez</t>
  </si>
  <si>
    <t>Charlotte Lewis</t>
  </si>
  <si>
    <t>Alexandra Rousseau</t>
  </si>
  <si>
    <t>Customer Name</t>
  </si>
  <si>
    <t>Ethan Rom</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</si>
</sst>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sz val="10"/>
      <color theme="1"/>
      <name val="Calibri"/>
      <family val="2"/>
      <scheme val="minor"/>
    </font>
  </fonts>
  <fills count="3">
    <fill>
      <patternFill patternType="none"/>
    </fill>
    <fill>
      <patternFill patternType="gray125"/>
    </fill>
    <fill>
      <patternFill patternType="solid">
        <fgColor theme="0" tint="-4.9989318521683403E-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0" fillId="0" borderId="1" xfId="0" applyBorder="1" applyAlignment="1">
      <alignment horizont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0" fillId="2" borderId="1" xfId="0" applyFill="1" applyBorder="1" applyAlignment="1">
      <alignment horizontal="center"/>
    </xf>
    <xf numFmtId="9" fontId="0" fillId="2" borderId="1" xfId="0" applyNumberFormat="1" applyFill="1" applyBorder="1" applyAlignment="1">
      <alignment horizontal="center"/>
    </xf>
    <xf numFmtId="0" fontId="0" fillId="0" borderId="0" xfId="0" applyBorder="1" applyAlignment="1">
      <alignment horizontal="center"/>
    </xf>
    <xf numFmtId="0" fontId="0" fillId="0" borderId="0" xfId="0" applyBorder="1"/>
    <xf numFmtId="0" fontId="2" fillId="0" borderId="1" xfId="0" applyFont="1" applyBorder="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7"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dr:twoCellAnchor>
    <xdr:from>
      <xdr:col>1</xdr:col>
      <xdr:colOff>28574</xdr:colOff>
      <xdr:row>0</xdr:row>
      <xdr:rowOff>180975</xdr:rowOff>
    </xdr:from>
    <xdr:to>
      <xdr:col>11</xdr:col>
      <xdr:colOff>590550</xdr:colOff>
      <xdr:row>33</xdr:row>
      <xdr:rowOff>9525</xdr:rowOff>
    </xdr:to>
    <xdr:sp macro="" textlink="">
      <xdr:nvSpPr>
        <xdr:cNvPr id="2" name="TextBox 1"/>
        <xdr:cNvSpPr txBox="1"/>
      </xdr:nvSpPr>
      <xdr:spPr>
        <a:xfrm>
          <a:off x="638174" y="180975"/>
          <a:ext cx="6657976" cy="6115050"/>
        </a:xfrm>
        <a:prstGeom prst="rect">
          <a:avLst/>
        </a:prstGeom>
        <a:ln/>
      </xdr:spPr>
      <xdr:style>
        <a:lnRef idx="1">
          <a:schemeClr val="accent1"/>
        </a:lnRef>
        <a:fillRef idx="2">
          <a:schemeClr val="accent1"/>
        </a:fillRef>
        <a:effectRef idx="1">
          <a:schemeClr val="accent1"/>
        </a:effectRef>
        <a:fontRef idx="minor">
          <a:schemeClr val="dk1"/>
        </a:fontRef>
      </xdr:style>
      <xdr:txBody>
        <a:bodyPr vertOverflow="clip" wrap="square" rtlCol="0" anchor="ctr"/>
        <a:lstStyle/>
        <a:p>
          <a:r>
            <a:rPr lang="en-CA" sz="1400" b="1" baseline="0">
              <a:solidFill>
                <a:schemeClr val="dk1"/>
              </a:solidFill>
              <a:latin typeface="+mn-lt"/>
              <a:ea typeface="+mn-ea"/>
              <a:cs typeface="+mn-cs"/>
            </a:rPr>
            <a:t>Tasks:</a:t>
          </a:r>
        </a:p>
        <a:p>
          <a:endParaRPr lang="en-CA" sz="1100" baseline="0">
            <a:solidFill>
              <a:schemeClr val="dk1"/>
            </a:solidFill>
            <a:latin typeface="+mn-lt"/>
            <a:ea typeface="+mn-ea"/>
            <a:cs typeface="+mn-cs"/>
          </a:endParaRPr>
        </a:p>
        <a:p>
          <a:r>
            <a:rPr lang="en-CA" sz="1100" baseline="0">
              <a:solidFill>
                <a:schemeClr val="dk1"/>
              </a:solidFill>
              <a:latin typeface="+mn-lt"/>
              <a:ea typeface="+mn-ea"/>
              <a:cs typeface="+mn-cs"/>
            </a:rPr>
            <a:t>Use the following information  to complete the models in </a:t>
          </a:r>
          <a:br>
            <a:rPr lang="en-CA" sz="1100" baseline="0">
              <a:solidFill>
                <a:schemeClr val="dk1"/>
              </a:solidFill>
              <a:latin typeface="+mn-lt"/>
              <a:ea typeface="+mn-ea"/>
              <a:cs typeface="+mn-cs"/>
            </a:rPr>
          </a:br>
          <a:r>
            <a:rPr lang="en-CA" sz="1100" baseline="0">
              <a:solidFill>
                <a:schemeClr val="dk1"/>
              </a:solidFill>
              <a:latin typeface="+mn-lt"/>
              <a:ea typeface="+mn-ea"/>
              <a:cs typeface="+mn-cs"/>
            </a:rPr>
            <a:t>Customer_Rewards-Model-1 and Customer_Rewards-Model-2</a:t>
          </a:r>
        </a:p>
        <a:p>
          <a:endParaRPr lang="en-CA" sz="1100" baseline="0">
            <a:solidFill>
              <a:schemeClr val="dk1"/>
            </a:solidFill>
            <a:latin typeface="+mn-lt"/>
            <a:ea typeface="+mn-ea"/>
            <a:cs typeface="+mn-cs"/>
          </a:endParaRPr>
        </a:p>
        <a:p>
          <a:pPr eaLnBrk="1" fontAlgn="auto" latinLnBrk="0" hangingPunct="1"/>
          <a:r>
            <a:rPr lang="en-CA" sz="1100" b="1" baseline="0">
              <a:solidFill>
                <a:schemeClr val="dk1"/>
              </a:solidFill>
              <a:effectLst/>
              <a:latin typeface="+mn-lt"/>
              <a:ea typeface="+mn-ea"/>
              <a:cs typeface="+mn-cs"/>
            </a:rPr>
            <a:t>Description of Inactive &amp; Loyal Customers :</a:t>
          </a:r>
        </a:p>
        <a:p>
          <a:pPr eaLnBrk="1" fontAlgn="auto" latinLnBrk="0" hangingPunct="1"/>
          <a:endParaRPr lang="en-CA">
            <a:effectLst/>
          </a:endParaRPr>
        </a:p>
        <a:p>
          <a:pPr eaLnBrk="1" fontAlgn="auto" latinLnBrk="0" hangingPunct="1"/>
          <a:r>
            <a:rPr lang="en-CA" sz="1100" baseline="0">
              <a:solidFill>
                <a:schemeClr val="dk1"/>
              </a:solidFill>
              <a:effectLst/>
              <a:latin typeface="+mn-lt"/>
              <a:ea typeface="+mn-ea"/>
              <a:cs typeface="+mn-cs"/>
            </a:rPr>
            <a:t>- Inactive customers are defined as those with 12 months or longer since their last purchase.</a:t>
          </a:r>
          <a:endParaRPr lang="en-CA">
            <a:effectLst/>
          </a:endParaRPr>
        </a:p>
        <a:p>
          <a:pPr eaLnBrk="1" fontAlgn="auto" latinLnBrk="0" hangingPunct="1"/>
          <a:endParaRPr lang="en-CA" sz="1100" baseline="0">
            <a:solidFill>
              <a:schemeClr val="dk1"/>
            </a:solidFill>
            <a:effectLst/>
            <a:latin typeface="+mn-lt"/>
            <a:ea typeface="+mn-ea"/>
            <a:cs typeface="+mn-cs"/>
          </a:endParaRPr>
        </a:p>
        <a:p>
          <a:pPr eaLnBrk="1" fontAlgn="auto" latinLnBrk="0" hangingPunct="1"/>
          <a:r>
            <a:rPr lang="en-CA" sz="1100" baseline="0">
              <a:solidFill>
                <a:schemeClr val="dk1"/>
              </a:solidFill>
              <a:effectLst/>
              <a:latin typeface="+mn-lt"/>
              <a:ea typeface="+mn-ea"/>
              <a:cs typeface="+mn-cs"/>
            </a:rPr>
            <a:t>- Loyal customers are defined as those with 3 or more years of purchasing OR those who spent $1000 or more in the last year.</a:t>
          </a:r>
        </a:p>
        <a:p>
          <a:pPr eaLnBrk="1" fontAlgn="auto" latinLnBrk="0" hangingPunct="1"/>
          <a:endParaRPr lang="en-CA">
            <a:effectLst/>
          </a:endParaRPr>
        </a:p>
        <a:p>
          <a:r>
            <a:rPr lang="en-CA" sz="1100" b="1" baseline="0">
              <a:solidFill>
                <a:schemeClr val="dk1"/>
              </a:solidFill>
              <a:effectLst/>
              <a:latin typeface="+mn-lt"/>
              <a:ea typeface="+mn-ea"/>
              <a:cs typeface="+mn-cs"/>
            </a:rPr>
            <a:t>Customer Rewards are determined as follows:</a:t>
          </a:r>
        </a:p>
        <a:p>
          <a:endParaRPr lang="en-CA" b="1">
            <a:effectLst/>
          </a:endParaRPr>
        </a:p>
        <a:p>
          <a:pPr eaLnBrk="1" fontAlgn="auto" latinLnBrk="0" hangingPunct="1"/>
          <a:r>
            <a:rPr lang="en-CA" sz="1100" baseline="0">
              <a:solidFill>
                <a:schemeClr val="dk1"/>
              </a:solidFill>
              <a:effectLst/>
              <a:latin typeface="+mn-lt"/>
              <a:ea typeface="+mn-ea"/>
              <a:cs typeface="+mn-cs"/>
            </a:rPr>
            <a:t>   - Either "10% off" (default value), OR "40% off" for Loyal customers OR "25% off" for Inactive customers.</a:t>
          </a:r>
          <a:endParaRPr lang="en-CA">
            <a:effectLst/>
          </a:endParaRPr>
        </a:p>
        <a:p>
          <a:pPr eaLnBrk="1" fontAlgn="auto" latinLnBrk="0" hangingPunct="1"/>
          <a:r>
            <a:rPr lang="en-CA" sz="1100" baseline="0">
              <a:solidFill>
                <a:schemeClr val="dk1"/>
              </a:solidFill>
              <a:effectLst/>
              <a:latin typeface="+mn-lt"/>
              <a:ea typeface="+mn-ea"/>
              <a:cs typeface="+mn-cs"/>
            </a:rPr>
            <a:t>  </a:t>
          </a:r>
        </a:p>
        <a:p>
          <a:pPr eaLnBrk="1" fontAlgn="auto" latinLnBrk="0" hangingPunct="1"/>
          <a:r>
            <a:rPr lang="en-CA" sz="1100" baseline="0">
              <a:solidFill>
                <a:schemeClr val="dk1"/>
              </a:solidFill>
              <a:effectLst/>
              <a:latin typeface="+mn-lt"/>
              <a:ea typeface="+mn-ea"/>
              <a:cs typeface="+mn-cs"/>
            </a:rPr>
            <a:t> - Every customer should get the maximum reward they're eligible for. For example, if a customer can get</a:t>
          </a:r>
          <a:br>
            <a:rPr lang="en-CA" sz="1100" baseline="0">
              <a:solidFill>
                <a:schemeClr val="dk1"/>
              </a:solidFill>
              <a:effectLst/>
              <a:latin typeface="+mn-lt"/>
              <a:ea typeface="+mn-ea"/>
              <a:cs typeface="+mn-cs"/>
            </a:rPr>
          </a:br>
          <a:r>
            <a:rPr lang="en-CA" sz="1100" baseline="0">
              <a:solidFill>
                <a:schemeClr val="dk1"/>
              </a:solidFill>
              <a:effectLst/>
              <a:latin typeface="+mn-lt"/>
              <a:ea typeface="+mn-ea"/>
              <a:cs typeface="+mn-cs"/>
            </a:rPr>
            <a:t>   the "40% off" or "25% off", he/she should get the "40% off".</a:t>
          </a:r>
          <a:endParaRPr lang="en-CA">
            <a:effectLst/>
          </a:endParaRPr>
        </a:p>
        <a:p>
          <a:endParaRPr lang="en-CA" sz="1100" baseline="0">
            <a:solidFill>
              <a:schemeClr val="dk1"/>
            </a:solidFill>
            <a:latin typeface="+mn-lt"/>
            <a:ea typeface="+mn-ea"/>
            <a:cs typeface="+mn-cs"/>
          </a:endParaRPr>
        </a:p>
        <a:p>
          <a:endParaRPr lang="en-CA" sz="1100" baseline="0">
            <a:solidFill>
              <a:schemeClr val="dk1"/>
            </a:solidFill>
            <a:latin typeface="+mn-lt"/>
            <a:ea typeface="+mn-ea"/>
            <a:cs typeface="+mn-cs"/>
          </a:endParaRPr>
        </a:p>
        <a:p>
          <a:r>
            <a:rPr lang="en-CA" sz="1100" baseline="0">
              <a:solidFill>
                <a:schemeClr val="dk1"/>
              </a:solidFill>
              <a:effectLst/>
              <a:latin typeface="+mn-lt"/>
              <a:ea typeface="+mn-ea"/>
              <a:cs typeface="+mn-cs"/>
            </a:rPr>
            <a:t>In the Customer_Rewards -Model -1 worksheet:</a:t>
          </a:r>
          <a:endParaRPr lang="en-CA">
            <a:effectLst/>
          </a:endParaRPr>
        </a:p>
        <a:p>
          <a:r>
            <a:rPr lang="en-CA" sz="1100" baseline="0">
              <a:solidFill>
                <a:schemeClr val="dk1"/>
              </a:solidFill>
              <a:effectLst/>
              <a:latin typeface="+mn-lt"/>
              <a:ea typeface="+mn-ea"/>
              <a:cs typeface="+mn-cs"/>
            </a:rPr>
            <a:t>1. Format column C as a currency.</a:t>
          </a:r>
          <a:endParaRPr lang="en-CA">
            <a:effectLst/>
          </a:endParaRPr>
        </a:p>
        <a:p>
          <a:r>
            <a:rPr lang="en-CA" sz="1100" baseline="0">
              <a:solidFill>
                <a:schemeClr val="dk1"/>
              </a:solidFill>
              <a:effectLst/>
              <a:latin typeface="+mn-lt"/>
              <a:ea typeface="+mn-ea"/>
              <a:cs typeface="+mn-cs"/>
            </a:rPr>
            <a:t>2. Use appropriate conditional functions (nested IF statements)  to fill column E . </a:t>
          </a:r>
          <a:endParaRPr lang="en-CA">
            <a:effectLst/>
          </a:endParaRPr>
        </a:p>
        <a:p>
          <a:pPr eaLnBrk="1" fontAlgn="auto" latinLnBrk="0" hangingPunct="1"/>
          <a:endParaRPr lang="en-CA" sz="110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en-CA" sz="110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CA" sz="1100" baseline="0">
              <a:solidFill>
                <a:schemeClr val="dk1"/>
              </a:solidFill>
              <a:effectLst/>
              <a:latin typeface="+mn-lt"/>
              <a:ea typeface="+mn-ea"/>
              <a:cs typeface="+mn-cs"/>
            </a:rPr>
            <a:t>In the Customer_Rewards -Model -2 worksheet:</a:t>
          </a:r>
          <a:endParaRPr lang="en-CA">
            <a:effectLst/>
          </a:endParaRPr>
        </a:p>
        <a:p>
          <a:endParaRPr lang="en-CA" sz="1100" baseline="0">
            <a:solidFill>
              <a:schemeClr val="dk1"/>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CA" sz="1100" baseline="0">
              <a:solidFill>
                <a:schemeClr val="dk1"/>
              </a:solidFill>
              <a:effectLst/>
              <a:latin typeface="+mn-lt"/>
              <a:ea typeface="+mn-ea"/>
              <a:cs typeface="+mn-cs"/>
            </a:rPr>
            <a:t>1. Format column C as a currency.</a:t>
          </a:r>
          <a:endParaRPr lang="en-CA">
            <a:effectLst/>
          </a:endParaRPr>
        </a:p>
        <a:p>
          <a:r>
            <a:rPr lang="en-CA" sz="1100" baseline="0">
              <a:solidFill>
                <a:schemeClr val="dk1"/>
              </a:solidFill>
              <a:effectLst/>
              <a:latin typeface="+mn-lt"/>
              <a:ea typeface="+mn-ea"/>
              <a:cs typeface="+mn-cs"/>
            </a:rPr>
            <a:t>2. Use appropriate logical functions to fill columns E and F.</a:t>
          </a:r>
          <a:endParaRPr lang="en-CA">
            <a:effectLst/>
          </a:endParaRPr>
        </a:p>
        <a:p>
          <a:r>
            <a:rPr lang="en-CA" sz="1100" baseline="0">
              <a:solidFill>
                <a:schemeClr val="dk1"/>
              </a:solidFill>
              <a:effectLst/>
              <a:latin typeface="+mn-lt"/>
              <a:ea typeface="+mn-ea"/>
              <a:cs typeface="+mn-cs"/>
            </a:rPr>
            <a:t>3. Use appropriate conditional functions (nested IF statements) to fill column G. You should make use of the</a:t>
          </a:r>
          <a:br>
            <a:rPr lang="en-CA" sz="1100" baseline="0">
              <a:solidFill>
                <a:schemeClr val="dk1"/>
              </a:solidFill>
              <a:effectLst/>
              <a:latin typeface="+mn-lt"/>
              <a:ea typeface="+mn-ea"/>
              <a:cs typeface="+mn-cs"/>
            </a:rPr>
          </a:br>
          <a:r>
            <a:rPr lang="en-CA" sz="1100" baseline="0">
              <a:solidFill>
                <a:schemeClr val="dk1"/>
              </a:solidFill>
              <a:effectLst/>
              <a:latin typeface="+mn-lt"/>
              <a:ea typeface="+mn-ea"/>
              <a:cs typeface="+mn-cs"/>
            </a:rPr>
            <a:t>     values derived in columns E and F in the previous step.</a:t>
          </a:r>
        </a:p>
        <a:p>
          <a:r>
            <a:rPr lang="en-CA" sz="1100" baseline="0">
              <a:solidFill>
                <a:schemeClr val="dk1"/>
              </a:solidFill>
              <a:effectLst/>
              <a:latin typeface="+mn-lt"/>
              <a:ea typeface="+mn-ea"/>
              <a:cs typeface="+mn-cs"/>
            </a:rPr>
            <a:t>4. Use appropriate conditional functions to fill cells J2, J3, J4, and J5. For this part,</a:t>
          </a:r>
          <a:br>
            <a:rPr lang="en-CA" sz="1100" baseline="0">
              <a:solidFill>
                <a:schemeClr val="dk1"/>
              </a:solidFill>
              <a:effectLst/>
              <a:latin typeface="+mn-lt"/>
              <a:ea typeface="+mn-ea"/>
              <a:cs typeface="+mn-cs"/>
            </a:rPr>
          </a:br>
          <a:r>
            <a:rPr lang="en-CA" sz="1100" baseline="0">
              <a:solidFill>
                <a:schemeClr val="dk1"/>
              </a:solidFill>
              <a:effectLst/>
              <a:latin typeface="+mn-lt"/>
              <a:ea typeface="+mn-ea"/>
              <a:cs typeface="+mn-cs"/>
            </a:rPr>
            <a:t>     you can use the results from columns E, F, or G if you wish.</a:t>
          </a:r>
          <a:endParaRPr lang="en-CA">
            <a:effectLst/>
          </a:endParaRPr>
        </a:p>
        <a:p>
          <a:endParaRPr lang="en-CA">
            <a:effectLst/>
          </a:endParaRPr>
        </a:p>
        <a:p>
          <a:endParaRPr lang="en-CA" sz="1100" baseline="0">
            <a:solidFill>
              <a:schemeClr val="dk1"/>
            </a:solidFill>
            <a:latin typeface="+mn-lt"/>
            <a:ea typeface="+mn-ea"/>
            <a:cs typeface="+mn-cs"/>
          </a:endParaRPr>
        </a:p>
        <a:p>
          <a:endParaRPr lang="en-CA" sz="1100" baseline="0">
            <a:solidFill>
              <a:schemeClr val="dk1"/>
            </a:solidFill>
            <a:latin typeface="+mn-lt"/>
            <a:ea typeface="+mn-ea"/>
            <a:cs typeface="+mn-cs"/>
          </a:endParaRPr>
        </a:p>
        <a:p>
          <a:endParaRPr lang="en-CA" sz="1100" baseline="0">
            <a:solidFill>
              <a:schemeClr val="dk1"/>
            </a:solidFill>
            <a:latin typeface="+mn-lt"/>
            <a:ea typeface="+mn-ea"/>
            <a:cs typeface="+mn-cs"/>
          </a:endParaRPr>
        </a:p>
        <a:p>
          <a:endParaRPr lang="en-CA" sz="1100" baseline="0">
            <a:solidFill>
              <a:schemeClr val="dk1"/>
            </a:solidFill>
            <a:latin typeface="+mn-lt"/>
            <a:ea typeface="+mn-ea"/>
            <a:cs typeface="+mn-cs"/>
          </a:endParaRPr>
        </a:p>
      </xdr:txBody>
    </xdr:sp>
    <xdr:clientData/>
  </xdr:twoCellAnchor>
  <xdr:twoCellAnchor>
    <xdr:from>
      <xdr:col>12</xdr:col>
      <xdr:colOff>304800</xdr:colOff>
      <xdr:row>16</xdr:row>
      <xdr:rowOff>9525</xdr:rowOff>
    </xdr:from>
    <xdr:to>
      <xdr:col>23</xdr:col>
      <xdr:colOff>285750</xdr:colOff>
      <xdr:row>33</xdr:row>
      <xdr:rowOff>9525</xdr:rowOff>
    </xdr:to>
    <xdr:sp macro="" textlink="">
      <xdr:nvSpPr>
        <xdr:cNvPr id="3" name="TextBox 2"/>
        <xdr:cNvSpPr txBox="1"/>
      </xdr:nvSpPr>
      <xdr:spPr>
        <a:xfrm>
          <a:off x="7620000" y="3057525"/>
          <a:ext cx="6686550" cy="3238500"/>
        </a:xfrm>
        <a:prstGeom prst="rect">
          <a:avLst/>
        </a:prstGeom>
        <a:solidFill>
          <a:schemeClr val="tx1"/>
        </a:solidFill>
        <a:ln/>
      </xdr:spPr>
      <xdr:style>
        <a:lnRef idx="1">
          <a:schemeClr val="accent1"/>
        </a:lnRef>
        <a:fillRef idx="2">
          <a:schemeClr val="accent1"/>
        </a:fillRef>
        <a:effectRef idx="1">
          <a:schemeClr val="accent1"/>
        </a:effectRef>
        <a:fontRef idx="minor">
          <a:schemeClr val="dk1"/>
        </a:fontRef>
      </xdr:style>
      <xdr:txBody>
        <a:bodyPr vertOverflow="clip" wrap="square" rtlCol="0" anchor="t"/>
        <a:lstStyle/>
        <a:p>
          <a:r>
            <a:rPr lang="en-CA" sz="1400" b="1" baseline="0">
              <a:solidFill>
                <a:schemeClr val="accent3">
                  <a:lumMod val="75000"/>
                </a:schemeClr>
              </a:solidFill>
              <a:latin typeface="+mn-lt"/>
              <a:ea typeface="+mn-ea"/>
              <a:cs typeface="+mn-cs"/>
            </a:rPr>
            <a:t>Hints:</a:t>
          </a:r>
          <a:br>
            <a:rPr lang="en-CA" sz="1400" b="1" baseline="0">
              <a:solidFill>
                <a:schemeClr val="accent3">
                  <a:lumMod val="75000"/>
                </a:schemeClr>
              </a:solidFill>
              <a:latin typeface="+mn-lt"/>
              <a:ea typeface="+mn-ea"/>
              <a:cs typeface="+mn-cs"/>
            </a:rPr>
          </a:br>
          <a:r>
            <a:rPr lang="en-CA" sz="1000" b="1" i="1" baseline="0">
              <a:solidFill>
                <a:schemeClr val="accent3">
                  <a:lumMod val="75000"/>
                </a:schemeClr>
              </a:solidFill>
              <a:latin typeface="+mn-lt"/>
              <a:ea typeface="+mn-ea"/>
              <a:cs typeface="+mn-cs"/>
            </a:rPr>
            <a:t>You should try to solve the problems without these hints, but if needed, click this box and change its background color to reveal some hints.</a:t>
          </a:r>
        </a:p>
        <a:p>
          <a:endParaRPr lang="en-CA" sz="1100" baseline="0">
            <a:solidFill>
              <a:schemeClr val="accent3">
                <a:lumMod val="75000"/>
              </a:schemeClr>
            </a:solidFill>
            <a:latin typeface="+mn-lt"/>
            <a:ea typeface="+mn-ea"/>
            <a:cs typeface="+mn-cs"/>
          </a:endParaRPr>
        </a:p>
        <a:p>
          <a:r>
            <a:rPr lang="en-CA" sz="1200" b="1" baseline="0">
              <a:solidFill>
                <a:schemeClr val="tx1"/>
              </a:solidFill>
              <a:latin typeface="+mn-lt"/>
              <a:ea typeface="+mn-ea"/>
              <a:cs typeface="+mn-cs"/>
            </a:rPr>
            <a:t>For Model-1, you need to use nested IF statements. Make sure that the order of your IF statements makes sense.</a:t>
          </a:r>
        </a:p>
        <a:p>
          <a:endParaRPr lang="en-CA" sz="1200" b="1" baseline="0">
            <a:solidFill>
              <a:schemeClr val="tx1"/>
            </a:solidFill>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CA" sz="1200" b="1" baseline="0">
              <a:solidFill>
                <a:schemeClr val="tx1"/>
              </a:solidFill>
              <a:latin typeface="+mn-lt"/>
              <a:ea typeface="+mn-ea"/>
              <a:cs typeface="+mn-cs"/>
            </a:rPr>
            <a:t>For Model-2, column G, you will use nested IF statements, and use the values in columns E and F as the criteria (TRUE, FALSE). </a:t>
          </a:r>
          <a:r>
            <a:rPr kumimoji="0" lang="en-CA" sz="1200" b="1" i="0" u="none" strike="noStrike" kern="0" cap="none" spc="0" normalizeH="0" baseline="0" noProof="0">
              <a:ln>
                <a:noFill/>
              </a:ln>
              <a:solidFill>
                <a:prstClr val="black"/>
              </a:solidFill>
              <a:effectLst/>
              <a:uLnTx/>
              <a:uFillTx/>
              <a:latin typeface="+mn-lt"/>
              <a:ea typeface="+mn-ea"/>
              <a:cs typeface="+mn-cs"/>
            </a:rPr>
            <a:t>Make sure that the order of your IF statements makes sense.</a:t>
          </a:r>
        </a:p>
        <a:p>
          <a:endParaRPr lang="en-CA" sz="1200" b="1" baseline="0">
            <a:solidFill>
              <a:schemeClr val="tx1"/>
            </a:solidFill>
            <a:latin typeface="+mn-lt"/>
            <a:ea typeface="+mn-ea"/>
            <a:cs typeface="+mn-cs"/>
          </a:endParaRPr>
        </a:p>
        <a:p>
          <a:endParaRPr lang="en-CA" sz="1200" b="1" baseline="0">
            <a:solidFill>
              <a:schemeClr val="tx1"/>
            </a:solidFill>
            <a:latin typeface="+mn-lt"/>
            <a:ea typeface="+mn-ea"/>
            <a:cs typeface="+mn-cs"/>
          </a:endParaRPr>
        </a:p>
        <a:p>
          <a:r>
            <a:rPr lang="en-CA" sz="1200" b="1" baseline="0">
              <a:solidFill>
                <a:schemeClr val="tx1"/>
              </a:solidFill>
              <a:latin typeface="+mn-lt"/>
              <a:ea typeface="+mn-ea"/>
              <a:cs typeface="+mn-cs"/>
            </a:rPr>
            <a:t>For Model-2, column J, you will use conditional functions such as COUNTIF, SUMIF, AVERAGEIF, COUNTIFS. It's best to use the dialog box for these functions if you find yourself stuck in completing the parameters of these functions.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4" sqref="O4"/>
    </sheetView>
  </sheetViews>
  <sheetFormatPr baseColWidth="10" defaultColWidth="8.83203125" defaultRowHeight="15" x14ac:dyDescent="0.2"/>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zoomScale="110" zoomScaleNormal="110" zoomScalePageLayoutView="110" workbookViewId="0">
      <selection activeCell="I25" sqref="I25"/>
    </sheetView>
  </sheetViews>
  <sheetFormatPr baseColWidth="10" defaultColWidth="8.83203125" defaultRowHeight="15" x14ac:dyDescent="0.2"/>
  <cols>
    <col min="1" max="1" width="19.1640625" bestFit="1" customWidth="1"/>
    <col min="2" max="2" width="10.5" bestFit="1" customWidth="1"/>
    <col min="3" max="3" width="8.83203125" bestFit="1" customWidth="1"/>
    <col min="4" max="4" width="13.1640625" bestFit="1" customWidth="1"/>
    <col min="5" max="5" width="16.83203125" bestFit="1" customWidth="1"/>
    <col min="7" max="17" width="8.33203125" customWidth="1"/>
  </cols>
  <sheetData>
    <row r="1" spans="1:6" ht="30" x14ac:dyDescent="0.2">
      <c r="A1" s="2" t="s">
        <v>34</v>
      </c>
      <c r="B1" s="3" t="s">
        <v>4</v>
      </c>
      <c r="C1" s="3" t="s">
        <v>3</v>
      </c>
      <c r="D1" s="3" t="s">
        <v>2</v>
      </c>
      <c r="E1" s="3" t="s">
        <v>5</v>
      </c>
      <c r="F1" s="1"/>
    </row>
    <row r="2" spans="1:6" x14ac:dyDescent="0.2">
      <c r="A2" s="1" t="s">
        <v>10</v>
      </c>
      <c r="B2" s="1">
        <v>3</v>
      </c>
      <c r="C2" s="1">
        <v>500</v>
      </c>
      <c r="D2" s="1">
        <v>4</v>
      </c>
      <c r="E2" s="5">
        <f>IF(OR(B2&gt;=3,C2&gt;=1000),40%,IF(D2&gt;=12,25%,10%))</f>
        <v>0.4</v>
      </c>
      <c r="F2" s="1"/>
    </row>
    <row r="3" spans="1:6" x14ac:dyDescent="0.2">
      <c r="A3" s="1" t="s">
        <v>11</v>
      </c>
      <c r="B3" s="1">
        <v>1</v>
      </c>
      <c r="C3" s="1">
        <v>1200</v>
      </c>
      <c r="D3" s="1">
        <v>2</v>
      </c>
      <c r="E3" s="5">
        <f t="shared" ref="E3:E26" si="0">IF(OR(B3&gt;=3,C3&gt;=1000),40%,IF(D3&gt;=12,25%,10%))</f>
        <v>0.4</v>
      </c>
      <c r="F3" s="1"/>
    </row>
    <row r="4" spans="1:6" x14ac:dyDescent="0.2">
      <c r="A4" s="1" t="s">
        <v>12</v>
      </c>
      <c r="B4" s="1">
        <v>2</v>
      </c>
      <c r="C4" s="1">
        <v>200</v>
      </c>
      <c r="D4" s="1">
        <v>16</v>
      </c>
      <c r="E4" s="5">
        <f t="shared" si="0"/>
        <v>0.25</v>
      </c>
      <c r="F4" s="1"/>
    </row>
    <row r="5" spans="1:6" x14ac:dyDescent="0.2">
      <c r="A5" s="1" t="s">
        <v>13</v>
      </c>
      <c r="B5" s="1">
        <v>0.5</v>
      </c>
      <c r="C5" s="1">
        <v>0</v>
      </c>
      <c r="D5" s="1">
        <v>3</v>
      </c>
      <c r="E5" s="5">
        <f t="shared" si="0"/>
        <v>0.1</v>
      </c>
      <c r="F5" s="1"/>
    </row>
    <row r="6" spans="1:6" x14ac:dyDescent="0.2">
      <c r="A6" s="1" t="s">
        <v>14</v>
      </c>
      <c r="B6" s="1">
        <v>2</v>
      </c>
      <c r="C6" s="1">
        <v>400</v>
      </c>
      <c r="D6" s="1">
        <v>1</v>
      </c>
      <c r="E6" s="5">
        <f t="shared" si="0"/>
        <v>0.1</v>
      </c>
      <c r="F6" s="1"/>
    </row>
    <row r="7" spans="1:6" x14ac:dyDescent="0.2">
      <c r="A7" s="1" t="s">
        <v>15</v>
      </c>
      <c r="B7" s="1">
        <v>7</v>
      </c>
      <c r="C7" s="1">
        <v>1400</v>
      </c>
      <c r="D7" s="1">
        <v>5</v>
      </c>
      <c r="E7" s="5">
        <f t="shared" si="0"/>
        <v>0.4</v>
      </c>
      <c r="F7" s="1"/>
    </row>
    <row r="8" spans="1:6" x14ac:dyDescent="0.2">
      <c r="A8" s="1" t="s">
        <v>16</v>
      </c>
      <c r="B8" s="1">
        <v>0.25</v>
      </c>
      <c r="C8" s="1">
        <v>0</v>
      </c>
      <c r="D8" s="1">
        <v>2</v>
      </c>
      <c r="E8" s="5">
        <f t="shared" si="0"/>
        <v>0.1</v>
      </c>
      <c r="F8" s="1"/>
    </row>
    <row r="9" spans="1:6" x14ac:dyDescent="0.2">
      <c r="A9" s="1" t="s">
        <v>17</v>
      </c>
      <c r="B9" s="1">
        <v>3</v>
      </c>
      <c r="C9" s="1">
        <v>125</v>
      </c>
      <c r="D9" s="1">
        <v>6</v>
      </c>
      <c r="E9" s="5">
        <f t="shared" si="0"/>
        <v>0.4</v>
      </c>
      <c r="F9" s="1"/>
    </row>
    <row r="10" spans="1:6" x14ac:dyDescent="0.2">
      <c r="A10" s="1" t="s">
        <v>18</v>
      </c>
      <c r="B10" s="1">
        <v>4</v>
      </c>
      <c r="C10" s="1">
        <v>1200</v>
      </c>
      <c r="D10" s="1">
        <v>2</v>
      </c>
      <c r="E10" s="5">
        <f t="shared" si="0"/>
        <v>0.4</v>
      </c>
      <c r="F10" s="1"/>
    </row>
    <row r="11" spans="1:6" x14ac:dyDescent="0.2">
      <c r="A11" s="1" t="s">
        <v>19</v>
      </c>
      <c r="B11" s="1">
        <v>8</v>
      </c>
      <c r="C11" s="1">
        <v>450</v>
      </c>
      <c r="D11" s="1">
        <v>7</v>
      </c>
      <c r="E11" s="5">
        <f t="shared" si="0"/>
        <v>0.4</v>
      </c>
      <c r="F11" s="1"/>
    </row>
    <row r="12" spans="1:6" x14ac:dyDescent="0.2">
      <c r="A12" s="1" t="s">
        <v>20</v>
      </c>
      <c r="B12" s="1">
        <v>2</v>
      </c>
      <c r="C12" s="1">
        <v>200</v>
      </c>
      <c r="D12" s="1">
        <v>9</v>
      </c>
      <c r="E12" s="5">
        <f t="shared" si="0"/>
        <v>0.1</v>
      </c>
      <c r="F12" s="1"/>
    </row>
    <row r="13" spans="1:6" x14ac:dyDescent="0.2">
      <c r="A13" s="1" t="s">
        <v>35</v>
      </c>
      <c r="B13" s="1">
        <v>7</v>
      </c>
      <c r="C13" s="1">
        <v>0</v>
      </c>
      <c r="D13" s="1">
        <v>24</v>
      </c>
      <c r="E13" s="5">
        <f t="shared" si="0"/>
        <v>0.4</v>
      </c>
      <c r="F13" s="1"/>
    </row>
    <row r="14" spans="1:6" x14ac:dyDescent="0.2">
      <c r="A14" s="1" t="s">
        <v>21</v>
      </c>
      <c r="B14" s="1">
        <v>9</v>
      </c>
      <c r="C14" s="1">
        <v>1100</v>
      </c>
      <c r="D14" s="1">
        <v>2</v>
      </c>
      <c r="E14" s="5">
        <f t="shared" si="0"/>
        <v>0.4</v>
      </c>
      <c r="F14" s="1"/>
    </row>
    <row r="15" spans="1:6" x14ac:dyDescent="0.2">
      <c r="A15" s="1" t="s">
        <v>22</v>
      </c>
      <c r="B15" s="1">
        <v>3</v>
      </c>
      <c r="C15" s="1">
        <v>275</v>
      </c>
      <c r="D15" s="1">
        <v>6</v>
      </c>
      <c r="E15" s="5">
        <f t="shared" si="0"/>
        <v>0.4</v>
      </c>
      <c r="F15" s="1"/>
    </row>
    <row r="16" spans="1:6" x14ac:dyDescent="0.2">
      <c r="A16" s="1" t="s">
        <v>23</v>
      </c>
      <c r="B16" s="1">
        <v>1</v>
      </c>
      <c r="C16" s="1">
        <v>0</v>
      </c>
      <c r="D16" s="1">
        <v>14</v>
      </c>
      <c r="E16" s="5">
        <f t="shared" si="0"/>
        <v>0.25</v>
      </c>
      <c r="F16" s="1"/>
    </row>
    <row r="17" spans="1:6" x14ac:dyDescent="0.2">
      <c r="A17" s="1" t="s">
        <v>24</v>
      </c>
      <c r="B17" s="1">
        <v>4</v>
      </c>
      <c r="C17" s="1">
        <v>300</v>
      </c>
      <c r="D17" s="1">
        <v>14</v>
      </c>
      <c r="E17" s="5">
        <f t="shared" si="0"/>
        <v>0.4</v>
      </c>
      <c r="F17" s="1"/>
    </row>
    <row r="18" spans="1:6" x14ac:dyDescent="0.2">
      <c r="A18" s="1" t="s">
        <v>25</v>
      </c>
      <c r="B18" s="1">
        <v>3</v>
      </c>
      <c r="C18" s="1">
        <v>150</v>
      </c>
      <c r="D18" s="1">
        <v>11</v>
      </c>
      <c r="E18" s="5">
        <f t="shared" si="0"/>
        <v>0.4</v>
      </c>
      <c r="F18" s="1"/>
    </row>
    <row r="19" spans="1:6" x14ac:dyDescent="0.2">
      <c r="A19" s="1" t="s">
        <v>26</v>
      </c>
      <c r="B19" s="1">
        <v>2</v>
      </c>
      <c r="C19" s="1">
        <v>600</v>
      </c>
      <c r="D19" s="1">
        <v>8</v>
      </c>
      <c r="E19" s="5">
        <f t="shared" si="0"/>
        <v>0.1</v>
      </c>
      <c r="F19" s="1"/>
    </row>
    <row r="20" spans="1:6" x14ac:dyDescent="0.2">
      <c r="A20" s="1" t="s">
        <v>27</v>
      </c>
      <c r="B20" s="1">
        <v>1</v>
      </c>
      <c r="C20" s="1">
        <v>300</v>
      </c>
      <c r="D20" s="1">
        <v>15</v>
      </c>
      <c r="E20" s="5">
        <f t="shared" si="0"/>
        <v>0.25</v>
      </c>
      <c r="F20" s="1"/>
    </row>
    <row r="21" spans="1:6" x14ac:dyDescent="0.2">
      <c r="A21" s="1" t="s">
        <v>28</v>
      </c>
      <c r="B21" s="1">
        <v>0.75</v>
      </c>
      <c r="C21" s="1">
        <v>150</v>
      </c>
      <c r="D21" s="1">
        <v>19</v>
      </c>
      <c r="E21" s="5">
        <f t="shared" si="0"/>
        <v>0.25</v>
      </c>
      <c r="F21" s="1"/>
    </row>
    <row r="22" spans="1:6" x14ac:dyDescent="0.2">
      <c r="A22" s="1" t="s">
        <v>29</v>
      </c>
      <c r="B22" s="1">
        <v>1</v>
      </c>
      <c r="C22" s="1">
        <v>1200</v>
      </c>
      <c r="D22" s="1">
        <v>4</v>
      </c>
      <c r="E22" s="5">
        <f t="shared" si="0"/>
        <v>0.4</v>
      </c>
      <c r="F22" s="1"/>
    </row>
    <row r="23" spans="1:6" x14ac:dyDescent="0.2">
      <c r="A23" s="1" t="s">
        <v>30</v>
      </c>
      <c r="B23" s="1">
        <v>2</v>
      </c>
      <c r="C23" s="1">
        <v>600</v>
      </c>
      <c r="D23" s="1">
        <v>22</v>
      </c>
      <c r="E23" s="5">
        <f t="shared" si="0"/>
        <v>0.25</v>
      </c>
      <c r="F23" s="1"/>
    </row>
    <row r="24" spans="1:6" x14ac:dyDescent="0.2">
      <c r="A24" s="1" t="s">
        <v>31</v>
      </c>
      <c r="B24" s="1">
        <v>4</v>
      </c>
      <c r="C24" s="1">
        <v>250</v>
      </c>
      <c r="D24" s="1">
        <v>5</v>
      </c>
      <c r="E24" s="5">
        <f t="shared" si="0"/>
        <v>0.4</v>
      </c>
      <c r="F24" s="1"/>
    </row>
    <row r="25" spans="1:6" x14ac:dyDescent="0.2">
      <c r="A25" s="1" t="s">
        <v>32</v>
      </c>
      <c r="B25" s="1">
        <v>2.5</v>
      </c>
      <c r="C25" s="1">
        <v>540</v>
      </c>
      <c r="D25" s="1">
        <v>4</v>
      </c>
      <c r="E25" s="5">
        <f t="shared" si="0"/>
        <v>0.1</v>
      </c>
      <c r="F25" s="1"/>
    </row>
    <row r="26" spans="1:6" x14ac:dyDescent="0.2">
      <c r="A26" s="1" t="s">
        <v>33</v>
      </c>
      <c r="B26" s="1">
        <v>6</v>
      </c>
      <c r="C26" s="1">
        <v>1050</v>
      </c>
      <c r="D26" s="1">
        <v>11</v>
      </c>
      <c r="E26" s="5">
        <f t="shared" si="0"/>
        <v>0.4</v>
      </c>
      <c r="F26" s="1"/>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6"/>
  <sheetViews>
    <sheetView tabSelected="1" topLeftCell="B1" zoomScale="110" zoomScaleNormal="110" zoomScalePageLayoutView="110" workbookViewId="0">
      <selection activeCell="J6" sqref="J6"/>
    </sheetView>
  </sheetViews>
  <sheetFormatPr baseColWidth="10" defaultColWidth="8.83203125" defaultRowHeight="15" x14ac:dyDescent="0.2"/>
  <cols>
    <col min="1" max="1" width="19.1640625" bestFit="1" customWidth="1"/>
    <col min="2" max="2" width="10.5" bestFit="1" customWidth="1"/>
    <col min="3" max="3" width="8.83203125" bestFit="1" customWidth="1"/>
    <col min="4" max="4" width="13" bestFit="1" customWidth="1"/>
    <col min="5" max="5" width="18.33203125" bestFit="1" customWidth="1"/>
    <col min="6" max="6" width="15.6640625" bestFit="1" customWidth="1"/>
    <col min="7" max="7" width="16.83203125" bestFit="1" customWidth="1"/>
    <col min="8" max="8" width="5.33203125" style="7" customWidth="1"/>
    <col min="9" max="9" width="66.5" bestFit="1" customWidth="1"/>
    <col min="10" max="10" width="15.5" customWidth="1"/>
  </cols>
  <sheetData>
    <row r="1" spans="1:10" ht="30" x14ac:dyDescent="0.2">
      <c r="A1" s="2" t="s">
        <v>34</v>
      </c>
      <c r="B1" s="3" t="s">
        <v>4</v>
      </c>
      <c r="C1" s="3" t="s">
        <v>3</v>
      </c>
      <c r="D1" s="3" t="s">
        <v>2</v>
      </c>
      <c r="E1" s="3" t="s">
        <v>0</v>
      </c>
      <c r="F1" s="3" t="s">
        <v>1</v>
      </c>
      <c r="G1" s="3" t="s">
        <v>5</v>
      </c>
      <c r="H1" s="6"/>
    </row>
    <row r="2" spans="1:10" x14ac:dyDescent="0.2">
      <c r="A2" s="1" t="s">
        <v>10</v>
      </c>
      <c r="B2" s="1">
        <v>3</v>
      </c>
      <c r="C2" s="1">
        <v>500</v>
      </c>
      <c r="D2" s="1">
        <v>4</v>
      </c>
      <c r="E2" s="4" t="b">
        <f>IF(D2&gt;=12,TRUE,FALSE)</f>
        <v>0</v>
      </c>
      <c r="F2" s="4" t="b">
        <f>IF(OR(B2&gt;=3,C2&gt;=1000),TRUE,FALSE)</f>
        <v>1</v>
      </c>
      <c r="G2" s="5">
        <f>IF(F2,40%,IF(E2,25%,10%))</f>
        <v>0.4</v>
      </c>
      <c r="H2" s="6"/>
      <c r="I2" s="8" t="s">
        <v>6</v>
      </c>
      <c r="J2" s="4">
        <f>COUNTIFS(E2:E26,TRUE,F2:F26,TRUE)</f>
        <v>2</v>
      </c>
    </row>
    <row r="3" spans="1:10" x14ac:dyDescent="0.2">
      <c r="A3" s="1" t="s">
        <v>11</v>
      </c>
      <c r="B3" s="1">
        <v>1</v>
      </c>
      <c r="C3" s="1">
        <v>1200</v>
      </c>
      <c r="D3" s="1">
        <v>2</v>
      </c>
      <c r="E3" s="4" t="b">
        <f t="shared" ref="E3:E26" si="0">IF(D3&gt;=12,TRUE,FALSE)</f>
        <v>0</v>
      </c>
      <c r="F3" s="4" t="b">
        <f t="shared" ref="F3:F26" si="1">IF(OR(B3&gt;=3,C3&gt;=1000),TRUE,FALSE)</f>
        <v>1</v>
      </c>
      <c r="G3" s="5">
        <f t="shared" ref="G3:G26" si="2">IF(F3,40%,IF(E3,25%,10%))</f>
        <v>0.4</v>
      </c>
      <c r="H3" s="6"/>
      <c r="I3" s="8" t="s">
        <v>7</v>
      </c>
      <c r="J3" s="4">
        <f>COUNTIF(D2:D26,"&lt;=3")</f>
        <v>6</v>
      </c>
    </row>
    <row r="4" spans="1:10" x14ac:dyDescent="0.2">
      <c r="A4" s="1" t="s">
        <v>12</v>
      </c>
      <c r="B4" s="1">
        <v>2</v>
      </c>
      <c r="C4" s="1">
        <v>200</v>
      </c>
      <c r="D4" s="1">
        <v>16</v>
      </c>
      <c r="E4" s="4" t="b">
        <f t="shared" si="0"/>
        <v>1</v>
      </c>
      <c r="F4" s="4" t="b">
        <f t="shared" si="1"/>
        <v>0</v>
      </c>
      <c r="G4" s="5">
        <f t="shared" si="2"/>
        <v>0.25</v>
      </c>
      <c r="H4" s="6"/>
      <c r="I4" s="8" t="s">
        <v>8</v>
      </c>
      <c r="J4" s="4">
        <f>AVERAGEIF(B2:B26,"&gt;=5",C2:C26)</f>
        <v>800</v>
      </c>
    </row>
    <row r="5" spans="1:10" x14ac:dyDescent="0.2">
      <c r="A5" s="1" t="s">
        <v>13</v>
      </c>
      <c r="B5" s="1">
        <v>0.5</v>
      </c>
      <c r="C5" s="1">
        <v>0</v>
      </c>
      <c r="D5" s="1">
        <v>3</v>
      </c>
      <c r="E5" s="4" t="b">
        <f t="shared" si="0"/>
        <v>0</v>
      </c>
      <c r="F5" s="4" t="b">
        <f t="shared" si="1"/>
        <v>0</v>
      </c>
      <c r="G5" s="5">
        <f t="shared" si="2"/>
        <v>0.1</v>
      </c>
      <c r="H5" s="6"/>
      <c r="I5" s="8" t="s">
        <v>9</v>
      </c>
      <c r="J5" s="4">
        <f>SUMIF(D2:D26,"&lt;=12",C2:C26)</f>
        <v>10640</v>
      </c>
    </row>
    <row r="6" spans="1:10" x14ac:dyDescent="0.2">
      <c r="A6" s="1" t="s">
        <v>14</v>
      </c>
      <c r="B6" s="1">
        <v>2</v>
      </c>
      <c r="C6" s="1">
        <v>400</v>
      </c>
      <c r="D6" s="1">
        <v>1</v>
      </c>
      <c r="E6" s="4" t="b">
        <f t="shared" si="0"/>
        <v>0</v>
      </c>
      <c r="F6" s="4" t="b">
        <f t="shared" si="1"/>
        <v>0</v>
      </c>
      <c r="G6" s="5">
        <f t="shared" si="2"/>
        <v>0.1</v>
      </c>
      <c r="H6" s="6"/>
    </row>
    <row r="7" spans="1:10" x14ac:dyDescent="0.2">
      <c r="A7" s="1" t="s">
        <v>15</v>
      </c>
      <c r="B7" s="1">
        <v>7</v>
      </c>
      <c r="C7" s="1">
        <v>1400</v>
      </c>
      <c r="D7" s="1">
        <v>5</v>
      </c>
      <c r="E7" s="4" t="b">
        <f t="shared" si="0"/>
        <v>0</v>
      </c>
      <c r="F7" s="4" t="b">
        <f t="shared" si="1"/>
        <v>1</v>
      </c>
      <c r="G7" s="5">
        <f t="shared" si="2"/>
        <v>0.4</v>
      </c>
      <c r="H7" s="6"/>
    </row>
    <row r="8" spans="1:10" x14ac:dyDescent="0.2">
      <c r="A8" s="1" t="s">
        <v>16</v>
      </c>
      <c r="B8" s="1">
        <v>0.25</v>
      </c>
      <c r="C8" s="1">
        <v>0</v>
      </c>
      <c r="D8" s="1">
        <v>2</v>
      </c>
      <c r="E8" s="4" t="b">
        <f t="shared" si="0"/>
        <v>0</v>
      </c>
      <c r="F8" s="4" t="b">
        <f t="shared" si="1"/>
        <v>0</v>
      </c>
      <c r="G8" s="5">
        <f t="shared" si="2"/>
        <v>0.1</v>
      </c>
      <c r="H8" s="6"/>
    </row>
    <row r="9" spans="1:10" x14ac:dyDescent="0.2">
      <c r="A9" s="1" t="s">
        <v>17</v>
      </c>
      <c r="B9" s="1">
        <v>3</v>
      </c>
      <c r="C9" s="1">
        <v>125</v>
      </c>
      <c r="D9" s="1">
        <v>6</v>
      </c>
      <c r="E9" s="4" t="b">
        <f t="shared" si="0"/>
        <v>0</v>
      </c>
      <c r="F9" s="4" t="b">
        <f t="shared" si="1"/>
        <v>1</v>
      </c>
      <c r="G9" s="5">
        <f t="shared" si="2"/>
        <v>0.4</v>
      </c>
      <c r="H9" s="6"/>
    </row>
    <row r="10" spans="1:10" x14ac:dyDescent="0.2">
      <c r="A10" s="1" t="s">
        <v>18</v>
      </c>
      <c r="B10" s="1">
        <v>4</v>
      </c>
      <c r="C10" s="1">
        <v>1200</v>
      </c>
      <c r="D10" s="1">
        <v>2</v>
      </c>
      <c r="E10" s="4" t="b">
        <f t="shared" si="0"/>
        <v>0</v>
      </c>
      <c r="F10" s="4" t="b">
        <f t="shared" si="1"/>
        <v>1</v>
      </c>
      <c r="G10" s="5">
        <f t="shared" si="2"/>
        <v>0.4</v>
      </c>
      <c r="H10" s="6"/>
    </row>
    <row r="11" spans="1:10" x14ac:dyDescent="0.2">
      <c r="A11" s="1" t="s">
        <v>19</v>
      </c>
      <c r="B11" s="1">
        <v>8</v>
      </c>
      <c r="C11" s="1">
        <v>450</v>
      </c>
      <c r="D11" s="1">
        <v>7</v>
      </c>
      <c r="E11" s="4" t="b">
        <f t="shared" si="0"/>
        <v>0</v>
      </c>
      <c r="F11" s="4" t="b">
        <f t="shared" si="1"/>
        <v>1</v>
      </c>
      <c r="G11" s="5">
        <f t="shared" si="2"/>
        <v>0.4</v>
      </c>
      <c r="H11" s="6"/>
    </row>
    <row r="12" spans="1:10" x14ac:dyDescent="0.2">
      <c r="A12" s="1" t="s">
        <v>20</v>
      </c>
      <c r="B12" s="1">
        <v>2</v>
      </c>
      <c r="C12" s="1">
        <v>200</v>
      </c>
      <c r="D12" s="1">
        <v>9</v>
      </c>
      <c r="E12" s="4" t="b">
        <f t="shared" si="0"/>
        <v>0</v>
      </c>
      <c r="F12" s="4" t="b">
        <f t="shared" si="1"/>
        <v>0</v>
      </c>
      <c r="G12" s="5">
        <f t="shared" si="2"/>
        <v>0.1</v>
      </c>
      <c r="H12" s="6"/>
    </row>
    <row r="13" spans="1:10" x14ac:dyDescent="0.2">
      <c r="A13" s="1" t="s">
        <v>35</v>
      </c>
      <c r="B13" s="1">
        <v>7</v>
      </c>
      <c r="C13" s="1">
        <v>0</v>
      </c>
      <c r="D13" s="1">
        <v>24</v>
      </c>
      <c r="E13" s="4" t="b">
        <f t="shared" si="0"/>
        <v>1</v>
      </c>
      <c r="F13" s="4" t="b">
        <f t="shared" si="1"/>
        <v>1</v>
      </c>
      <c r="G13" s="5">
        <f t="shared" si="2"/>
        <v>0.4</v>
      </c>
      <c r="H13" s="6"/>
    </row>
    <row r="14" spans="1:10" x14ac:dyDescent="0.2">
      <c r="A14" s="1" t="s">
        <v>21</v>
      </c>
      <c r="B14" s="1">
        <v>9</v>
      </c>
      <c r="C14" s="1">
        <v>1100</v>
      </c>
      <c r="D14" s="1">
        <v>2</v>
      </c>
      <c r="E14" s="4" t="b">
        <f t="shared" si="0"/>
        <v>0</v>
      </c>
      <c r="F14" s="4" t="b">
        <f t="shared" si="1"/>
        <v>1</v>
      </c>
      <c r="G14" s="5">
        <f t="shared" si="2"/>
        <v>0.4</v>
      </c>
      <c r="H14" s="6"/>
    </row>
    <row r="15" spans="1:10" x14ac:dyDescent="0.2">
      <c r="A15" s="1" t="s">
        <v>22</v>
      </c>
      <c r="B15" s="1">
        <v>3</v>
      </c>
      <c r="C15" s="1">
        <v>275</v>
      </c>
      <c r="D15" s="1">
        <v>6</v>
      </c>
      <c r="E15" s="4" t="b">
        <f t="shared" si="0"/>
        <v>0</v>
      </c>
      <c r="F15" s="4" t="b">
        <f t="shared" si="1"/>
        <v>1</v>
      </c>
      <c r="G15" s="5">
        <f t="shared" si="2"/>
        <v>0.4</v>
      </c>
      <c r="H15" s="6"/>
    </row>
    <row r="16" spans="1:10" x14ac:dyDescent="0.2">
      <c r="A16" s="1" t="s">
        <v>23</v>
      </c>
      <c r="B16" s="1">
        <v>1</v>
      </c>
      <c r="C16" s="1">
        <v>0</v>
      </c>
      <c r="D16" s="1">
        <v>14</v>
      </c>
      <c r="E16" s="4" t="b">
        <f t="shared" si="0"/>
        <v>1</v>
      </c>
      <c r="F16" s="4" t="b">
        <f t="shared" si="1"/>
        <v>0</v>
      </c>
      <c r="G16" s="5">
        <f t="shared" si="2"/>
        <v>0.25</v>
      </c>
      <c r="H16" s="6"/>
    </row>
    <row r="17" spans="1:8" x14ac:dyDescent="0.2">
      <c r="A17" s="1" t="s">
        <v>24</v>
      </c>
      <c r="B17" s="1">
        <v>4</v>
      </c>
      <c r="C17" s="1">
        <v>300</v>
      </c>
      <c r="D17" s="1">
        <v>14</v>
      </c>
      <c r="E17" s="4" t="b">
        <f t="shared" si="0"/>
        <v>1</v>
      </c>
      <c r="F17" s="4" t="b">
        <f t="shared" si="1"/>
        <v>1</v>
      </c>
      <c r="G17" s="5">
        <f t="shared" si="2"/>
        <v>0.4</v>
      </c>
      <c r="H17" s="6"/>
    </row>
    <row r="18" spans="1:8" x14ac:dyDescent="0.2">
      <c r="A18" s="1" t="s">
        <v>25</v>
      </c>
      <c r="B18" s="1">
        <v>3</v>
      </c>
      <c r="C18" s="1">
        <v>150</v>
      </c>
      <c r="D18" s="1">
        <v>11</v>
      </c>
      <c r="E18" s="4" t="b">
        <f t="shared" si="0"/>
        <v>0</v>
      </c>
      <c r="F18" s="4" t="b">
        <f t="shared" si="1"/>
        <v>1</v>
      </c>
      <c r="G18" s="5">
        <f t="shared" si="2"/>
        <v>0.4</v>
      </c>
      <c r="H18" s="6"/>
    </row>
    <row r="19" spans="1:8" x14ac:dyDescent="0.2">
      <c r="A19" s="1" t="s">
        <v>26</v>
      </c>
      <c r="B19" s="1">
        <v>2</v>
      </c>
      <c r="C19" s="1">
        <v>600</v>
      </c>
      <c r="D19" s="1">
        <v>8</v>
      </c>
      <c r="E19" s="4" t="b">
        <f t="shared" si="0"/>
        <v>0</v>
      </c>
      <c r="F19" s="4" t="b">
        <f t="shared" si="1"/>
        <v>0</v>
      </c>
      <c r="G19" s="5">
        <f t="shared" si="2"/>
        <v>0.1</v>
      </c>
      <c r="H19" s="6"/>
    </row>
    <row r="20" spans="1:8" x14ac:dyDescent="0.2">
      <c r="A20" s="1" t="s">
        <v>27</v>
      </c>
      <c r="B20" s="1">
        <v>1</v>
      </c>
      <c r="C20" s="1">
        <v>300</v>
      </c>
      <c r="D20" s="1">
        <v>15</v>
      </c>
      <c r="E20" s="4" t="b">
        <f t="shared" si="0"/>
        <v>1</v>
      </c>
      <c r="F20" s="4" t="b">
        <f t="shared" si="1"/>
        <v>0</v>
      </c>
      <c r="G20" s="5">
        <f t="shared" si="2"/>
        <v>0.25</v>
      </c>
      <c r="H20" s="6"/>
    </row>
    <row r="21" spans="1:8" x14ac:dyDescent="0.2">
      <c r="A21" s="1" t="s">
        <v>28</v>
      </c>
      <c r="B21" s="1">
        <v>0.75</v>
      </c>
      <c r="C21" s="1">
        <v>150</v>
      </c>
      <c r="D21" s="1">
        <v>19</v>
      </c>
      <c r="E21" s="4" t="b">
        <f t="shared" si="0"/>
        <v>1</v>
      </c>
      <c r="F21" s="4" t="b">
        <f t="shared" si="1"/>
        <v>0</v>
      </c>
      <c r="G21" s="5">
        <f t="shared" si="2"/>
        <v>0.25</v>
      </c>
      <c r="H21" s="6"/>
    </row>
    <row r="22" spans="1:8" x14ac:dyDescent="0.2">
      <c r="A22" s="1" t="s">
        <v>29</v>
      </c>
      <c r="B22" s="1">
        <v>1</v>
      </c>
      <c r="C22" s="1">
        <v>1200</v>
      </c>
      <c r="D22" s="1">
        <v>4</v>
      </c>
      <c r="E22" s="4" t="b">
        <f t="shared" si="0"/>
        <v>0</v>
      </c>
      <c r="F22" s="4" t="b">
        <f t="shared" si="1"/>
        <v>1</v>
      </c>
      <c r="G22" s="5">
        <f t="shared" si="2"/>
        <v>0.4</v>
      </c>
      <c r="H22" s="6"/>
    </row>
    <row r="23" spans="1:8" x14ac:dyDescent="0.2">
      <c r="A23" s="1" t="s">
        <v>30</v>
      </c>
      <c r="B23" s="1">
        <v>2</v>
      </c>
      <c r="C23" s="1">
        <v>600</v>
      </c>
      <c r="D23" s="1">
        <v>22</v>
      </c>
      <c r="E23" s="4" t="b">
        <f t="shared" si="0"/>
        <v>1</v>
      </c>
      <c r="F23" s="4" t="b">
        <f t="shared" si="1"/>
        <v>0</v>
      </c>
      <c r="G23" s="5">
        <f t="shared" si="2"/>
        <v>0.25</v>
      </c>
      <c r="H23" s="6"/>
    </row>
    <row r="24" spans="1:8" x14ac:dyDescent="0.2">
      <c r="A24" s="1" t="s">
        <v>31</v>
      </c>
      <c r="B24" s="1">
        <v>4</v>
      </c>
      <c r="C24" s="1">
        <v>250</v>
      </c>
      <c r="D24" s="1">
        <v>5</v>
      </c>
      <c r="E24" s="4" t="b">
        <f t="shared" si="0"/>
        <v>0</v>
      </c>
      <c r="F24" s="4" t="b">
        <f t="shared" si="1"/>
        <v>1</v>
      </c>
      <c r="G24" s="5">
        <f t="shared" si="2"/>
        <v>0.4</v>
      </c>
      <c r="H24" s="6"/>
    </row>
    <row r="25" spans="1:8" x14ac:dyDescent="0.2">
      <c r="A25" s="1" t="s">
        <v>32</v>
      </c>
      <c r="B25" s="1">
        <v>2.5</v>
      </c>
      <c r="C25" s="1">
        <v>540</v>
      </c>
      <c r="D25" s="1">
        <v>4</v>
      </c>
      <c r="E25" s="4" t="b">
        <f t="shared" si="0"/>
        <v>0</v>
      </c>
      <c r="F25" s="4" t="b">
        <f t="shared" si="1"/>
        <v>0</v>
      </c>
      <c r="G25" s="5">
        <f t="shared" si="2"/>
        <v>0.1</v>
      </c>
      <c r="H25" s="6"/>
    </row>
    <row r="26" spans="1:8" x14ac:dyDescent="0.2">
      <c r="A26" s="1" t="s">
        <v>33</v>
      </c>
      <c r="B26" s="1">
        <v>6</v>
      </c>
      <c r="C26" s="1">
        <v>1050</v>
      </c>
      <c r="D26" s="1">
        <v>11</v>
      </c>
      <c r="E26" s="4" t="b">
        <f t="shared" si="0"/>
        <v>0</v>
      </c>
      <c r="F26" s="4" t="b">
        <f t="shared" si="1"/>
        <v>1</v>
      </c>
      <c r="G26" s="5">
        <f t="shared" si="2"/>
        <v>0.4</v>
      </c>
      <c r="H26" s="6"/>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Instructions</vt:lpstr>
      <vt:lpstr>Customer_Rewards-Model-1</vt:lpstr>
      <vt:lpstr>Customer_Rewards-Model-2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Umar Ruhi</dc:creator>
  <cp:lastModifiedBy>Microsoft Office User</cp:lastModifiedBy>
  <dcterms:created xsi:type="dcterms:W3CDTF">2011-02-27T19:34:43Z</dcterms:created>
  <dcterms:modified xsi:type="dcterms:W3CDTF">2016-11-13T05:08:33Z</dcterms:modified>
</cp:coreProperties>
</file>