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peltier\Documents\ACCO 310\exams\"/>
    </mc:Choice>
  </mc:AlternateContent>
  <bookViews>
    <workbookView xWindow="0" yWindow="0" windowWidth="28800" windowHeight="14820" activeTab="4"/>
  </bookViews>
  <sheets>
    <sheet name="MCQ" sheetId="6" r:id="rId1"/>
    <sheet name="2a&amp;2b" sheetId="5" r:id="rId2"/>
    <sheet name="2c" sheetId="3" r:id="rId3"/>
    <sheet name="case" sheetId="7" r:id="rId4"/>
    <sheet name="4" sheetId="12"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9" i="12" l="1"/>
  <c r="Q39" i="12"/>
  <c r="R34" i="12"/>
  <c r="Q34" i="12"/>
  <c r="R30" i="12"/>
  <c r="Q30" i="12"/>
  <c r="R22" i="12"/>
  <c r="Q22" i="12"/>
  <c r="R15" i="12"/>
  <c r="Q15" i="12"/>
  <c r="Q35" i="12" l="1"/>
  <c r="Q40" i="12" s="1"/>
  <c r="R35" i="12"/>
  <c r="R40" i="12" s="1"/>
  <c r="E25" i="3"/>
</calcChain>
</file>

<file path=xl/sharedStrings.xml><?xml version="1.0" encoding="utf-8"?>
<sst xmlns="http://schemas.openxmlformats.org/spreadsheetml/2006/main" count="344" uniqueCount="301">
  <si>
    <t>For the year ended Dec 31, 2016</t>
  </si>
  <si>
    <t>Accounts receivable</t>
  </si>
  <si>
    <t>Prepaid insurance</t>
  </si>
  <si>
    <t>Land</t>
  </si>
  <si>
    <t>Building</t>
  </si>
  <si>
    <t>Office equipment</t>
  </si>
  <si>
    <t>Salaries payable</t>
  </si>
  <si>
    <t>Liability for customer lawsuit</t>
  </si>
  <si>
    <t>Employee bonus payable</t>
  </si>
  <si>
    <t>Income tax payable</t>
  </si>
  <si>
    <t>Bank loan (TownBank)</t>
  </si>
  <si>
    <t>Building loan</t>
  </si>
  <si>
    <t>Retained earnings</t>
  </si>
  <si>
    <t>Net income</t>
  </si>
  <si>
    <t>Cash</t>
  </si>
  <si>
    <t>Total assets</t>
  </si>
  <si>
    <t>Statement of Financial Position</t>
  </si>
  <si>
    <t>FV-NI Investments</t>
  </si>
  <si>
    <t>Loss on FV-NI Investm</t>
  </si>
  <si>
    <t>Depreciation expense</t>
  </si>
  <si>
    <t>Depreciation expense on office eq</t>
  </si>
  <si>
    <t>Decrease in Acc Receivable</t>
  </si>
  <si>
    <t>Increase in prepaid insurance</t>
  </si>
  <si>
    <t>Decrease in salaries payable</t>
  </si>
  <si>
    <t>Decrease in liability</t>
  </si>
  <si>
    <t>Increase in employee bonus</t>
  </si>
  <si>
    <t>Increase in income tax payable</t>
  </si>
  <si>
    <t>Operating cash flow</t>
  </si>
  <si>
    <t>TodayAd Corp.</t>
  </si>
  <si>
    <t>Current assets</t>
  </si>
  <si>
    <t>Total current assets</t>
  </si>
  <si>
    <t>Non-current assets</t>
  </si>
  <si>
    <t>Less: Accumulated depreciation on building</t>
  </si>
  <si>
    <t>Less: Accumulated depreciation on office equipment</t>
  </si>
  <si>
    <t>Total non-current assets</t>
  </si>
  <si>
    <t>Assets</t>
  </si>
  <si>
    <t>Liabilities</t>
  </si>
  <si>
    <t>Current liabilities</t>
  </si>
  <si>
    <t>Total current liabilities</t>
  </si>
  <si>
    <t>Non-current liabilities</t>
  </si>
  <si>
    <t>Total non-current liabilities</t>
  </si>
  <si>
    <t>Shareholders' equity</t>
  </si>
  <si>
    <t>Common share capital</t>
  </si>
  <si>
    <t>Total shareholders' equity</t>
  </si>
  <si>
    <t>Total liabilities and equity</t>
  </si>
  <si>
    <t>Total liabilities</t>
  </si>
  <si>
    <t>Question 3</t>
  </si>
  <si>
    <t>Computations for 2015 balances</t>
  </si>
  <si>
    <t>Cash (2015) =</t>
  </si>
  <si>
    <t xml:space="preserve">BoY Cash = </t>
  </si>
  <si>
    <t>EoY Cash - Net cash flow</t>
  </si>
  <si>
    <t>117000-115000</t>
  </si>
  <si>
    <t xml:space="preserve">BoY Accounts Receivable = </t>
  </si>
  <si>
    <t>EoY Accounts Receivable + Cash collected from clients - Advertising revenue</t>
  </si>
  <si>
    <t>Accounts Receivable (2015) =</t>
  </si>
  <si>
    <t>(T-accounts are also OK)</t>
  </si>
  <si>
    <t>80000+215000-180000</t>
  </si>
  <si>
    <t>BoY Prepaid Insurance=</t>
  </si>
  <si>
    <t>EoY Prepaid Insurance - Cash paid for insurance + Insurance expense</t>
  </si>
  <si>
    <t>Prepaid insurance (2015)=</t>
  </si>
  <si>
    <t>4000-12000+11000</t>
  </si>
  <si>
    <t>BoY FV-NI Investments=</t>
  </si>
  <si>
    <t>EoY FV-NI Investments + Loss on FV-NI Investments</t>
  </si>
  <si>
    <t>FV-NI Investments (2015)=</t>
  </si>
  <si>
    <t>20000+10000</t>
  </si>
  <si>
    <t xml:space="preserve">BoY Office Equipment = </t>
  </si>
  <si>
    <t>Office equipment (2015)=</t>
  </si>
  <si>
    <t>20000-20000</t>
  </si>
  <si>
    <t>EoY Office Equipment - Purchase of office equipment</t>
  </si>
  <si>
    <t>BoY Accumulated Depreciation for office equipment=</t>
  </si>
  <si>
    <t xml:space="preserve">EoY Acc Depreciation - Depreciation expense </t>
  </si>
  <si>
    <t>Acc Depr for office equipment (2015)=</t>
  </si>
  <si>
    <t>4000-4000</t>
  </si>
  <si>
    <t>BoY Land =</t>
  </si>
  <si>
    <t>Land (2015)=</t>
  </si>
  <si>
    <t>EoY Land - Gain in sale of land+Proceeds from sale of land</t>
  </si>
  <si>
    <t>0-0+150000</t>
  </si>
  <si>
    <t xml:space="preserve">BoY Acc Depr on Building = </t>
  </si>
  <si>
    <t>EoY Acc depreciation on building - Depreciation expense</t>
  </si>
  <si>
    <t>Acc Depr on Building (2015)=</t>
  </si>
  <si>
    <t>380000-20000</t>
  </si>
  <si>
    <t>BoY Income tax payable=</t>
  </si>
  <si>
    <t>EoY Income tax payable + Cash paid for taxes - Income tax expense</t>
  </si>
  <si>
    <t>Income tax payable (2015)=</t>
  </si>
  <si>
    <t>2920+31000-33920</t>
  </si>
  <si>
    <t>BoY Liability for lawsuit=</t>
  </si>
  <si>
    <t>EoY Liability lawsuit-Loss on lawsuit+Cash paid for lawsuit</t>
  </si>
  <si>
    <t>Liability for lawsuit (2015)=</t>
  </si>
  <si>
    <t>2000-0+30000</t>
  </si>
  <si>
    <t>BoY Employee bonus payable=</t>
  </si>
  <si>
    <t>EoY Employee bonus payable - Expense with employee bonus + Cash paid for employee bonus</t>
  </si>
  <si>
    <t>Employee bonus payable (2015)=</t>
  </si>
  <si>
    <t>25200-25200+0</t>
  </si>
  <si>
    <t>BoY Bank loan (TownBank)=</t>
  </si>
  <si>
    <t>EoY Bank loan (TownBank)-Borrowing from TownBank</t>
  </si>
  <si>
    <t>Bank loan from TownBank (2015)=</t>
  </si>
  <si>
    <t>75000-50000</t>
  </si>
  <si>
    <t>BoY Building loans=</t>
  </si>
  <si>
    <t>EoY Building Loans +Repayment of building loan</t>
  </si>
  <si>
    <t>Building loan (2015)=</t>
  </si>
  <si>
    <t>0+85000</t>
  </si>
  <si>
    <t>BoY Common share capital=</t>
  </si>
  <si>
    <t>EoY Common share capital-Equity issuance</t>
  </si>
  <si>
    <t>Common Share capital(2015)=</t>
  </si>
  <si>
    <t>90000-35000</t>
  </si>
  <si>
    <t>BoY Retained earnings =</t>
  </si>
  <si>
    <t>Retained earnings (2015)=</t>
  </si>
  <si>
    <t>EoY Retained earnings - Net income + Dividends declared</t>
  </si>
  <si>
    <t>54880-(-59120)+18000</t>
  </si>
  <si>
    <t>Operating cash flow using the indirect method</t>
  </si>
  <si>
    <t>Requirement 1:</t>
  </si>
  <si>
    <t>Requirement 2:</t>
  </si>
  <si>
    <t xml:space="preserve">BoY Salaries payable = </t>
  </si>
  <si>
    <t>EoY Salaries payable - Salaries expense + Salaries paid</t>
  </si>
  <si>
    <t>Salaries payable (2015)=</t>
  </si>
  <si>
    <t>7000-126000+130000</t>
  </si>
  <si>
    <t>Question 2 Part C</t>
  </si>
  <si>
    <t>TIGER COMPANY</t>
  </si>
  <si>
    <t>Comparative Income Statements</t>
  </si>
  <si>
    <t>For Year Ended December 31</t>
  </si>
  <si>
    <t>Sales</t>
  </si>
  <si>
    <t>$</t>
  </si>
  <si>
    <r>
      <t>2,900,000</t>
    </r>
    <r>
      <rPr>
        <vertAlign val="superscript"/>
        <sz val="10"/>
        <color theme="1"/>
        <rFont val="Century Gothic"/>
        <family val="2"/>
      </rPr>
      <t>a</t>
    </r>
  </si>
  <si>
    <t>Cost of goods sold</t>
  </si>
  <si>
    <r>
      <t>(980,000</t>
    </r>
    <r>
      <rPr>
        <sz val="10"/>
        <color theme="1"/>
        <rFont val="Century Gothic"/>
        <family val="2"/>
      </rPr>
      <t>)</t>
    </r>
    <r>
      <rPr>
        <vertAlign val="superscript"/>
        <sz val="10"/>
        <color theme="1"/>
        <rFont val="Century Gothic"/>
        <family val="2"/>
      </rPr>
      <t>c</t>
    </r>
  </si>
  <si>
    <r>
      <t>(2,310,000</t>
    </r>
    <r>
      <rPr>
        <sz val="10"/>
        <color theme="1"/>
        <rFont val="Century Gothic"/>
        <family val="2"/>
      </rPr>
      <t>)</t>
    </r>
    <r>
      <rPr>
        <vertAlign val="superscript"/>
        <sz val="10"/>
        <color theme="1"/>
        <rFont val="Century Gothic"/>
        <family val="2"/>
      </rPr>
      <t>d</t>
    </r>
  </si>
  <si>
    <t>Gross profit</t>
  </si>
  <si>
    <t>Operating expenses</t>
  </si>
  <si>
    <r>
      <t>(1,020,000</t>
    </r>
    <r>
      <rPr>
        <sz val="10"/>
        <color theme="1"/>
        <rFont val="Century Gothic"/>
        <family val="2"/>
      </rPr>
      <t>)</t>
    </r>
    <r>
      <rPr>
        <vertAlign val="superscript"/>
        <sz val="10"/>
        <color theme="1"/>
        <rFont val="Century Gothic"/>
        <family val="2"/>
      </rPr>
      <t>e</t>
    </r>
  </si>
  <si>
    <r>
      <t>(1,390,000</t>
    </r>
    <r>
      <rPr>
        <sz val="10"/>
        <color theme="1"/>
        <rFont val="Century Gothic"/>
        <family val="2"/>
      </rPr>
      <t>)</t>
    </r>
    <r>
      <rPr>
        <vertAlign val="superscript"/>
        <sz val="10"/>
        <color theme="1"/>
        <rFont val="Century Gothic"/>
        <family val="2"/>
      </rPr>
      <t>f</t>
    </r>
  </si>
  <si>
    <t>Operating income</t>
  </si>
  <si>
    <t>Other items:</t>
  </si>
  <si>
    <t>Pretax income from continuing operations</t>
  </si>
  <si>
    <t>Income tax expense (30%)</t>
  </si>
  <si>
    <t>Results from discontinued operations:</t>
  </si>
  <si>
    <t xml:space="preserve">Income (loss) from operations of discontinued division </t>
  </si>
  <si>
    <r>
      <t>(210,000)</t>
    </r>
    <r>
      <rPr>
        <vertAlign val="superscript"/>
        <sz val="10"/>
        <color theme="1"/>
        <rFont val="Century Gothic"/>
        <family val="2"/>
      </rPr>
      <t>i</t>
    </r>
  </si>
  <si>
    <r>
      <t>(112,000</t>
    </r>
    <r>
      <rPr>
        <sz val="10"/>
        <color theme="1"/>
        <rFont val="Century Gothic"/>
        <family val="2"/>
      </rPr>
      <t>)</t>
    </r>
    <r>
      <rPr>
        <vertAlign val="superscript"/>
        <sz val="10"/>
        <color theme="1"/>
        <rFont val="Century Gothic"/>
        <family val="2"/>
      </rPr>
      <t>k</t>
    </r>
  </si>
  <si>
    <t>Other comprehensive income</t>
  </si>
  <si>
    <t>Gain on investments, net of tax</t>
  </si>
  <si>
    <t>Comprehensive income</t>
  </si>
  <si>
    <t>Income from continuing operations</t>
  </si>
  <si>
    <t>) How does an accountant decide on the appropriate method of accounting for a business transaction?</t>
  </si>
  <si>
    <t>A) Evaluating if the particular method is consistent with the conceptual framework.</t>
  </si>
  <si>
    <t>B) Ensuring that the accounting method agrees with that selected by other companies.</t>
  </si>
  <si>
    <t>C) Evaluating whether the selected method differs from the underlying economics.</t>
  </si>
  <si>
    <t>D) Testing the selected method for numerical accuracy and consistency.</t>
  </si>
  <si>
    <t>Answer:  A</t>
  </si>
  <si>
    <t>Skill:  Conceptual</t>
  </si>
  <si>
    <t>2) Management motivation to increase the likelihood that the company will receive a $50,000 government rebate best illustrates which of the following?</t>
  </si>
  <si>
    <t>A) Earnings management.</t>
  </si>
  <si>
    <t>B) Positive accounting theory.</t>
  </si>
  <si>
    <t>C) Information asymmetry.</t>
  </si>
  <si>
    <t>D) Efficient securities market.</t>
  </si>
  <si>
    <t>Explanation:  A) Manager's efforts to bias reported accounting information in one way or another is earnings management</t>
  </si>
  <si>
    <t>B) This is a theory for understanding manager's motivations, accounting choices and reactions to accounting standards</t>
  </si>
  <si>
    <t>C) Refers to a situation where one party has more information than another party</t>
  </si>
  <si>
    <t>D) This is a market in which the prices of securities traded in the market at all times properly reflect all information that is publicly known</t>
  </si>
  <si>
    <t>Diff: 2     Type: MC</t>
  </si>
  <si>
    <t>Objective:  1.4 Evaluate whether and what type of earnings management is more likely in a particular circumstance.</t>
  </si>
  <si>
    <t>3) What decision would users of financial information not need to make under the IFRS Conceptual Framework?</t>
  </si>
  <si>
    <t>A) Decide whether to invest in an entity.</t>
  </si>
  <si>
    <t>B) Information on an entity's economic performance.</t>
  </si>
  <si>
    <t>C) Amount of money to borrow from an entity.</t>
  </si>
  <si>
    <t>D) Assessment of the riskiness of cash flows.</t>
  </si>
  <si>
    <t>Answer:  C</t>
  </si>
  <si>
    <t>A) Financial reports should be understandable to the users of the information.</t>
  </si>
  <si>
    <t>B) Omitting information would influence a user's economic decision.</t>
  </si>
  <si>
    <t>C) Information should influence a user's economic decisions.</t>
  </si>
  <si>
    <t>D) Financial reports should be accurate and complete.</t>
  </si>
  <si>
    <t>A) Transactions should be recorded in accordance with their substance rather than their legal form.</t>
  </si>
  <si>
    <t>B) Transactions should be recorded in accordance with their legal form rather than their substance.</t>
  </si>
  <si>
    <t>C) Transactions should be recorded accurately and completely to be useful to financial statement users.</t>
  </si>
  <si>
    <t>D) Transactions should be recorded using the rules and guidelines provided in the accounting standards.</t>
  </si>
  <si>
    <t>A) Neutrality.</t>
  </si>
  <si>
    <t>B) Predictive value.</t>
  </si>
  <si>
    <t>C) Timeliness.</t>
  </si>
  <si>
    <t>D) Comparability.</t>
  </si>
  <si>
    <t>7) Which statement best explains the meaning of "comparability" in financial reporting?</t>
  </si>
  <si>
    <t>A) Financial information that is available quickly to financial statement users.</t>
  </si>
  <si>
    <t>B) Financial information that can be objectively confirmed by another person.</t>
  </si>
  <si>
    <t xml:space="preserve">C) Financial reports that are comprehendible to the users of such reports. </t>
  </si>
  <si>
    <t xml:space="preserve">D) Financial statement preparers using consistent accounting policies year over year. </t>
  </si>
  <si>
    <t>Answer:  D</t>
  </si>
  <si>
    <t>8) What is an "accrual"?</t>
  </si>
  <si>
    <t>A) An entry to record deposits received from a customer for services to be provided next year.</t>
  </si>
  <si>
    <t>B) An entry that reflects accounting events or transactions after the related cash flow.</t>
  </si>
  <si>
    <t>C) An entry that reflects transactions in a period different from its corresponding cash flow.</t>
  </si>
  <si>
    <t>D) An entry to record the payment of a supplier invoice for goods received last month.</t>
  </si>
  <si>
    <r>
      <t>9) Which asset groups do not</t>
    </r>
    <r>
      <rPr>
        <i/>
        <sz val="12"/>
        <color rgb="FF000000"/>
        <rFont val="Times New Roman"/>
        <family val="1"/>
      </rPr>
      <t xml:space="preserve"> </t>
    </r>
    <r>
      <rPr>
        <sz val="12"/>
        <color rgb="FF000000"/>
        <rFont val="Times New Roman"/>
        <family val="1"/>
      </rPr>
      <t>need to be presented separately in the balance sheet?</t>
    </r>
  </si>
  <si>
    <t>A) Asset groups that differ in their function or nature.</t>
  </si>
  <si>
    <t>B) Liabilities that are due to different banks.</t>
  </si>
  <si>
    <t>C) Asset groups that are material.</t>
  </si>
  <si>
    <t>D) Investment properties.</t>
  </si>
  <si>
    <t>Answer:  B</t>
  </si>
  <si>
    <t>10) Which statement is not correct about expenses in the income statement?</t>
  </si>
  <si>
    <t>A) The function of expense format classifies expenses based on their use.</t>
  </si>
  <si>
    <t>B) Some function of expense categories are depreciation, employee costs, raw materials consumed.</t>
  </si>
  <si>
    <t>C) The nature of expense format classifies expenses based on their source.</t>
  </si>
  <si>
    <t>D) Some function of expense categories are cost of sales, administration or warehouse.</t>
  </si>
  <si>
    <t>11) On June 1, Electronics Distribution ships 100 TVs to TV World on consignment. Electronic Distribution's pays its wholesaler $500 for each TV. It then sells each TV for $800 to its retail customers including TV World. At the end of June, TV World sold 50 units. How much revenue should be recorded by Electronics Distribution for the month of June?</t>
  </si>
  <si>
    <t>A) $80,000</t>
  </si>
  <si>
    <t>B) $50,000</t>
  </si>
  <si>
    <t>C) $40,000</t>
  </si>
  <si>
    <t>D) $25,000</t>
  </si>
  <si>
    <r>
      <t xml:space="preserve">Explanation:  C) 50 units </t>
    </r>
    <r>
      <rPr>
        <sz val="12"/>
        <color rgb="FF000000"/>
        <rFont val="Cambria Math"/>
        <family val="1"/>
      </rPr>
      <t>∗</t>
    </r>
    <r>
      <rPr>
        <sz val="12"/>
        <color rgb="FF000000"/>
        <rFont val="Times New Roman"/>
        <family val="1"/>
      </rPr>
      <t xml:space="preserve"> $800/unit = $40,000</t>
    </r>
  </si>
  <si>
    <t>Diff: 1     Type: MC</t>
  </si>
  <si>
    <t>Skill:  Computational</t>
  </si>
  <si>
    <t>Objective:  4.2 Apply the general revenue and expense recognition criteria to a variety of contexts.</t>
  </si>
  <si>
    <t>11b) On June 1, Electronics Distribution ships 100 TVs to TV World on consignment. The cost of each unit is $600 and the unit selling price is $750. At the end of June, TV World sold 50 units. How much cost of sales should be recorded by Electronics Distribution for the month of June?</t>
  </si>
  <si>
    <t>A) $37,500</t>
  </si>
  <si>
    <t>B) $30,000</t>
  </si>
  <si>
    <t>C) $60,000</t>
  </si>
  <si>
    <t>D) $75,000</t>
  </si>
  <si>
    <r>
      <t xml:space="preserve">Explanation:  B) 50 units </t>
    </r>
    <r>
      <rPr>
        <sz val="12"/>
        <color rgb="FF000000"/>
        <rFont val="Cambria Math"/>
        <family val="1"/>
      </rPr>
      <t>∗</t>
    </r>
    <r>
      <rPr>
        <sz val="12"/>
        <color rgb="FF000000"/>
        <rFont val="Times New Roman"/>
        <family val="1"/>
      </rPr>
      <t xml:space="preserve"> 600/unit = $30,000</t>
    </r>
  </si>
  <si>
    <t>Accumulated depreciation</t>
  </si>
  <si>
    <t>Loss on disposal of property, plant and equipment (PPE)</t>
  </si>
  <si>
    <t xml:space="preserve">          PPE</t>
  </si>
  <si>
    <t>What is the effect on Woodrow's financial statements?</t>
  </si>
  <si>
    <t>A) A cash inflow from financing activities of $57,000.</t>
  </si>
  <si>
    <t>B) Net assets increased by $57,000.</t>
  </si>
  <si>
    <t>C) A deduction of $10,000 in using the indirect method of determining cash flows from operating activities.</t>
  </si>
  <si>
    <t>D) Retained earnings decreased by $10,000.</t>
  </si>
  <si>
    <t>A) $25,000</t>
  </si>
  <si>
    <t>B) $43,000</t>
  </si>
  <si>
    <t>C) $65,000</t>
  </si>
  <si>
    <t>D) $108,000</t>
  </si>
  <si>
    <t>Explanation:  A) Open SE + New Share + NI – DIV = Close SE</t>
  </si>
  <si>
    <t>765,000 + 75,000 + 15,000 + 43,000 – DIV = 873,000</t>
  </si>
  <si>
    <t>→ $25,000 div</t>
  </si>
  <si>
    <t>4) Which statement best explains the qualitative characteristic of "relevance"?</t>
  </si>
  <si>
    <t>Interest Receivable</t>
  </si>
  <si>
    <t>Interest Revenue</t>
  </si>
  <si>
    <r>
      <t xml:space="preserve">To recognize interest earned ($10,000 </t>
    </r>
    <r>
      <rPr>
        <sz val="10"/>
        <color theme="1"/>
        <rFont val="Symbol"/>
        <family val="1"/>
        <charset val="2"/>
      </rPr>
      <t>´</t>
    </r>
    <r>
      <rPr>
        <sz val="10"/>
        <color theme="1"/>
        <rFont val="Century Gothic"/>
        <family val="2"/>
      </rPr>
      <t xml:space="preserve"> 10% </t>
    </r>
    <r>
      <rPr>
        <sz val="10"/>
        <color theme="1"/>
        <rFont val="Symbol"/>
        <family val="1"/>
        <charset val="2"/>
      </rPr>
      <t>´</t>
    </r>
    <r>
      <rPr>
        <sz val="10"/>
        <color theme="1"/>
        <rFont val="Century Gothic"/>
        <family val="2"/>
      </rPr>
      <t xml:space="preserve"> 6/12).</t>
    </r>
  </si>
  <si>
    <t>Prepaid Insurance</t>
  </si>
  <si>
    <t>Insurance Expense</t>
  </si>
  <si>
    <r>
      <t xml:space="preserve">To adjust overstated insurance expense ($3,000 </t>
    </r>
    <r>
      <rPr>
        <sz val="10"/>
        <color theme="1"/>
        <rFont val="Symbol"/>
        <family val="1"/>
        <charset val="2"/>
      </rPr>
      <t>´</t>
    </r>
    <r>
      <rPr>
        <sz val="10"/>
        <color theme="1"/>
        <rFont val="Century Gothic"/>
        <family val="2"/>
      </rPr>
      <t xml:space="preserve"> 19/24).</t>
    </r>
  </si>
  <si>
    <t>Depreciation Expense</t>
  </si>
  <si>
    <t>Accumulated Depreciation: Building</t>
  </si>
  <si>
    <t xml:space="preserve">To record depreciation of building for the year </t>
  </si>
  <si>
    <r>
      <t xml:space="preserve">[($60,000 – $8,000) </t>
    </r>
    <r>
      <rPr>
        <sz val="10"/>
        <color theme="1"/>
        <rFont val="Symbol"/>
        <family val="1"/>
        <charset val="2"/>
      </rPr>
      <t>¸</t>
    </r>
    <r>
      <rPr>
        <sz val="10"/>
        <color theme="1"/>
        <rFont val="Century Gothic"/>
        <family val="2"/>
      </rPr>
      <t xml:space="preserve"> 25].</t>
    </r>
  </si>
  <si>
    <t>Accumulated Depreciation: Delivery Equipment</t>
  </si>
  <si>
    <t xml:space="preserve">To record depreciation of delivery equipment for the year </t>
  </si>
  <si>
    <r>
      <t xml:space="preserve">[($14,000 – $2,000) </t>
    </r>
    <r>
      <rPr>
        <sz val="10"/>
        <color theme="1"/>
        <rFont val="Symbol"/>
        <family val="1"/>
        <charset val="2"/>
      </rPr>
      <t>¸</t>
    </r>
    <r>
      <rPr>
        <sz val="10"/>
        <color theme="1"/>
        <rFont val="Century Gothic"/>
        <family val="2"/>
      </rPr>
      <t xml:space="preserve"> 10 </t>
    </r>
    <r>
      <rPr>
        <sz val="10"/>
        <color theme="1"/>
        <rFont val="Symbol"/>
        <family val="1"/>
        <charset val="2"/>
      </rPr>
      <t>´</t>
    </r>
    <r>
      <rPr>
        <sz val="10"/>
        <color theme="1"/>
        <rFont val="Century Gothic"/>
        <family val="2"/>
      </rPr>
      <t xml:space="preserve"> 9/12].</t>
    </r>
  </si>
  <si>
    <t>Unearned Rent</t>
  </si>
  <si>
    <t>Rent Revenue</t>
  </si>
  <si>
    <r>
      <t xml:space="preserve">To recognize rent earned ($4,320 </t>
    </r>
    <r>
      <rPr>
        <sz val="10"/>
        <color theme="1"/>
        <rFont val="Symbol"/>
        <family val="1"/>
        <charset val="2"/>
      </rPr>
      <t>´</t>
    </r>
    <r>
      <rPr>
        <sz val="10"/>
        <color theme="1"/>
        <rFont val="Century Gothic"/>
        <family val="2"/>
      </rPr>
      <t xml:space="preserve"> 4/24).</t>
    </r>
  </si>
  <si>
    <t>Interest Expense</t>
  </si>
  <si>
    <t>Interest Payable</t>
  </si>
  <si>
    <r>
      <t xml:space="preserve">To record accrued interest ($7,200 </t>
    </r>
    <r>
      <rPr>
        <sz val="10"/>
        <color theme="1"/>
        <rFont val="Symbol"/>
        <family val="1"/>
        <charset val="2"/>
      </rPr>
      <t>´</t>
    </r>
    <r>
      <rPr>
        <sz val="10"/>
        <color theme="1"/>
        <rFont val="Century Gothic"/>
        <family val="2"/>
      </rPr>
      <t xml:space="preserve"> 12% </t>
    </r>
    <r>
      <rPr>
        <sz val="10"/>
        <color theme="1"/>
        <rFont val="Symbol"/>
        <family val="1"/>
        <charset val="2"/>
      </rPr>
      <t>´</t>
    </r>
    <r>
      <rPr>
        <sz val="10"/>
        <color theme="1"/>
        <rFont val="Century Gothic"/>
        <family val="2"/>
      </rPr>
      <t xml:space="preserve"> 1/12).</t>
    </r>
  </si>
  <si>
    <t>Office Supplies</t>
  </si>
  <si>
    <t>Office Supplies Expense</t>
  </si>
  <si>
    <t>To recognize unused office supplies.</t>
  </si>
  <si>
    <t>2a</t>
  </si>
  <si>
    <r>
      <t>Case 2: Modern Electronics’ Product Service Plans.</t>
    </r>
    <r>
      <rPr>
        <sz val="12"/>
        <color theme="1"/>
        <rFont val="Times New Roman"/>
        <family val="1"/>
      </rPr>
      <t>  </t>
    </r>
    <r>
      <rPr>
        <b/>
        <i/>
        <sz val="12"/>
        <color theme="1"/>
        <rFont val="Times New Roman"/>
        <family val="1"/>
      </rPr>
      <t>Suggested solution:</t>
    </r>
  </si>
  <si>
    <t>To:</t>
  </si>
  <si>
    <t>CFO</t>
  </si>
  <si>
    <t xml:space="preserve">From:  </t>
  </si>
  <si>
    <t>Controller</t>
  </si>
  <si>
    <t xml:space="preserve">Subject: </t>
  </si>
  <si>
    <t>Impact of Product Service Plan on accounting for products sold</t>
  </si>
  <si>
    <t>The accounting issues relating to the Product Service Plan (PSP, or the Plan) principally concern the transfer of risk and rewards of ownership, which is a key determinant of whether revenue recognition criteria have been satisfied. In International Financial Reporting Standards (IFRS), paragraph 14 of IAS 18 contains the following guidance:</t>
  </si>
  <si>
    <t>Revenue from the sale of goods shall be recognized when all the following conditions have been satisfied:</t>
  </si>
  <si>
    <t>(a)</t>
  </si>
  <si>
    <t>the entity has transferred to the buyer the significant risks and rewards of ownership of the goods;</t>
  </si>
  <si>
    <t>(b)</t>
  </si>
  <si>
    <t>the entity retains neither continuing managerial involvement to the degree usually associated with ownership nor effective control over the goods sold;</t>
  </si>
  <si>
    <t>(c)</t>
  </si>
  <si>
    <t>the amount of revenue can be measured reliably;</t>
  </si>
  <si>
    <t>(d)</t>
  </si>
  <si>
    <t>it is probable that the economic benefits associated with the transaction will flow to the entity; and</t>
  </si>
  <si>
    <t>(e)</t>
  </si>
  <si>
    <t>the costs incurred or to be incurred in respect of the transaction can be measured reliably.</t>
  </si>
  <si>
    <t>While our sale of products clearly satisfies criteria (b), (c), and (d), the provision of the PSP possibly results in our company bearing a sufficient level of indemnity risk relating to the product during the Plan’s coverage period such that criterion (a) is not satisfied. In addition, we will need to satisfy criterion (e) by collecting data on the costs of providing the PSP so that we can properly match the expense to the period when we record the revenue.</t>
  </si>
  <si>
    <t>Adding to the complication is the proposal to offer the PSP, or some portion of it, for free as part of the product purchase. These transactions, if the proposal goes ahead, would more closely tie the indemnity risk to the product and make it more difficult to separate the sale of the product from the service provided by the PSP (see below).</t>
  </si>
  <si>
    <t>Deferring revenue recognition until the expiration of the Plan would be the prudent/conservative accounting policy. Another similar alternative is to defer and recognize revenue over the period covered by the PSP.</t>
  </si>
  <si>
    <t>However, following either of these two alternatives would create two separate revenue recognition policies: revenue deferral for products sold with PSPs, and revenue recognition at point of sale for products sold without PSPs (which is the policy that the vast majority of companies follow for the sale of goods and which complies with the revenue recognition criteria of IFRS).</t>
  </si>
  <si>
    <t>Furthermore, having these two revenue recognition policies can lead to dysfunctional managerial actions. Assuming that the PSPs are profitable, we do not want to discourage sales of these Plans. However, requiring deferral of revenue for products sold with PSPs means that store managers would have incentives to sell products without PSPs, as the revenue for those products would be recognized in full immediately.</t>
  </si>
  <si>
    <t>A more reasonable approach would be to treat the PSP as a service separate from the product that the Plan covers. Doing so allows a single, consistent revenue recognition policy for products sold with and without PSPs.</t>
  </si>
  <si>
    <t>This approach is justified by the fact that the Plan is a service in substance the same as an insurance policy, and it is separable from the product just as auto insurance is separable from the purchase of a car. Indeed, our PSPs are reinsured with American Bankers Insurance Company of Florida.</t>
  </si>
  <si>
    <t>As a service, we should follow the revenue recognition criteria of paragraph 20 of IAS 18:</t>
  </si>
  <si>
    <t>¶20</t>
  </si>
  <si>
    <t>When the outcome of a transaction involving the rendering of services can be estimated reliably, revenue associated with the transaction shall be recognized by reference to the stage of completion of the transaction at the end of the reporting period. The outcome of a transaction can be estimated reliably when all of the following conditions are satisfied:</t>
  </si>
  <si>
    <t>it is probable that the economic benefits associated with the transaction will flow to the entity;</t>
  </si>
  <si>
    <t>the stage of completion of the transaction at the end of the reporting period can be measured reliably; and</t>
  </si>
  <si>
    <t>the costs incurred for the transaction and the costs to complete the transaction can be measured reliably.</t>
  </si>
  <si>
    <t>Given that the Plan covers multiple years, we should recognize revenue over the period of coverage. For simplicity, a straight-line method may be adequate. However, the nature of product breakdowns is that they tend to occur more frequently later rather than sooner. In addition, we have recourse to the manufacturer in instances where the product becomes defective during the manufacturer’s warranty period. Thus, we should recognize revenue on the PSPs in a fashion that is lower initially and higher later on to reflect the stage of completion of the service provided. We should conduct more analysis of service records to determine the appropriate percentage of revenue we can recognize.</t>
  </si>
  <si>
    <t>In conclusion, I believe that it is most reasonable to separate the service revenue for the Product Service Plan from the sale of goods revenue. Doing so complies with IFRS, provides consistent accounting treatment for different types of sales, and does not create perverse operational incentives.</t>
  </si>
  <si>
    <t>Item</t>
  </si>
  <si>
    <t>Net Income</t>
  </si>
  <si>
    <t>Shareholders’ Equity</t>
  </si>
  <si>
    <t>11) The following entry was recorded by Woodrow Inc.:</t>
  </si>
  <si>
    <t>12) Windmere Corporation had total shareholders' equity of $765,000 at the beginning of the year and $873,000 at the end of the year. Shareholders invested an additional $75,000 in common shares and $15,000 in preferred shares during the year. Net income was $43,000. Calculate the dividends paid for the year.</t>
  </si>
  <si>
    <t>5) Which qualitative characteristic of financial information alleviates "moral hazard"?</t>
  </si>
  <si>
    <t>6) Which statement best explains the concept of "representational faithfulness"?</t>
  </si>
  <si>
    <t>A</t>
  </si>
  <si>
    <t>C</t>
  </si>
  <si>
    <t>D</t>
  </si>
  <si>
    <t>B</t>
  </si>
  <si>
    <t>Loss on write-down of held-for-sale backscratcher division</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</si>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</sst>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23" x14ac:knownFonts="1">
    <font>
      <sz val="11"/>
      <color theme="1"/>
      <name val="Calibri"/>
      <family val="2"/>
      <scheme val="minor"/>
    </font>
    <font>
      <sz val="11"/>
      <color theme="1"/>
      <name val="Times New Roman"/>
      <family val="1"/>
    </font>
    <font>
      <b/>
      <sz val="11"/>
      <color theme="1"/>
      <name val="Times New Roman"/>
      <family val="1"/>
    </font>
    <font>
      <b/>
      <i/>
      <sz val="11"/>
      <color theme="1"/>
      <name val="Times New Roman"/>
      <family val="1"/>
    </font>
    <font>
      <sz val="10"/>
      <color theme="1"/>
      <name val="Century Gothic"/>
      <family val="2"/>
    </font>
    <font>
      <sz val="6"/>
      <color theme="1"/>
      <name val="Century Gothic"/>
      <family val="2"/>
    </font>
    <font>
      <u/>
      <sz val="10"/>
      <color theme="1"/>
      <name val="Century Gothic"/>
      <family val="2"/>
    </font>
    <font>
      <vertAlign val="superscript"/>
      <sz val="10"/>
      <color theme="1"/>
      <name val="Century Gothic"/>
      <family val="2"/>
    </font>
    <font>
      <u val="double"/>
      <sz val="10"/>
      <color theme="1"/>
      <name val="Century Gothic"/>
      <family val="2"/>
    </font>
    <font>
      <u/>
      <sz val="11"/>
      <color theme="1"/>
      <name val="Calibri"/>
      <family val="2"/>
      <scheme val="minor"/>
    </font>
    <font>
      <sz val="12"/>
      <color rgb="FF000000"/>
      <name val="Times New Roman"/>
      <family val="1"/>
    </font>
    <font>
      <sz val="12"/>
      <color theme="1"/>
      <name val="Times New Roman"/>
      <family val="1"/>
    </font>
    <font>
      <b/>
      <sz val="12"/>
      <color theme="1"/>
      <name val="Times New Roman"/>
      <family val="1"/>
    </font>
    <font>
      <i/>
      <sz val="12"/>
      <color rgb="FF000000"/>
      <name val="Times New Roman"/>
      <family val="1"/>
    </font>
    <font>
      <sz val="12"/>
      <color rgb="FF000000"/>
      <name val="Cambria Math"/>
      <family val="1"/>
    </font>
    <font>
      <b/>
      <sz val="10"/>
      <color theme="1"/>
      <name val="Century Gothic"/>
      <family val="2"/>
    </font>
    <font>
      <b/>
      <u/>
      <sz val="10"/>
      <color theme="1"/>
      <name val="Century Gothic"/>
      <family val="2"/>
    </font>
    <font>
      <sz val="10"/>
      <color theme="1"/>
      <name val="Symbol"/>
      <family val="1"/>
      <charset val="2"/>
    </font>
    <font>
      <b/>
      <i/>
      <sz val="12"/>
      <color theme="1"/>
      <name val="Times New Roman"/>
      <family val="1"/>
    </font>
    <font>
      <b/>
      <sz val="11"/>
      <color rgb="FFFF0000"/>
      <name val="Calibri"/>
      <family val="2"/>
    </font>
    <font>
      <b/>
      <sz val="12"/>
      <color rgb="FF000000"/>
      <name val="Calibri"/>
      <family val="2"/>
    </font>
    <font>
      <sz val="12"/>
      <color rgb="FF000000"/>
      <name val="Calibri"/>
      <family val="2"/>
    </font>
    <font>
      <sz val="12"/>
      <color rgb="FFFF0000"/>
      <name val="Calibri"/>
      <family val="2"/>
    </font>
  </fonts>
  <fills count="5">
    <fill>
      <patternFill patternType="none"/>
    </fill>
    <fill>
      <patternFill patternType="gray125"/>
    </fill>
    <fill>
      <patternFill patternType="solid">
        <fgColor rgb="FFFFFF00"/>
        <bgColor indexed="64"/>
      </patternFill>
    </fill>
    <fill>
      <patternFill patternType="solid">
        <fgColor theme="5" tint="-0.249977111117893"/>
        <bgColor indexed="64"/>
      </patternFill>
    </fill>
    <fill>
      <patternFill patternType="solid">
        <fgColor rgb="FFFFFFFF"/>
        <bgColor indexed="64"/>
      </patternFill>
    </fill>
  </fills>
  <borders count="9">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48">
    <xf numFmtId="0" fontId="0" fillId="0" borderId="0" xfId="0"/>
    <xf numFmtId="0" fontId="1" fillId="0" borderId="0" xfId="0" applyFont="1"/>
    <xf numFmtId="0" fontId="2" fillId="0" borderId="0" xfId="0" applyFont="1"/>
    <xf numFmtId="0" fontId="1" fillId="2" borderId="0" xfId="0" applyFont="1" applyFill="1"/>
    <xf numFmtId="0" fontId="2" fillId="2" borderId="0" xfId="0" applyFont="1" applyFill="1"/>
    <xf numFmtId="0" fontId="2" fillId="3" borderId="0" xfId="0" applyFont="1" applyFill="1"/>
    <xf numFmtId="0" fontId="3" fillId="0" borderId="0" xfId="0" applyFont="1"/>
    <xf numFmtId="0" fontId="5" fillId="0" borderId="0" xfId="0" applyFont="1" applyAlignment="1">
      <alignment vertical="center"/>
    </xf>
    <xf numFmtId="0" fontId="6" fillId="0" borderId="0" xfId="0" applyFont="1" applyAlignment="1">
      <alignment vertical="center"/>
    </xf>
    <xf numFmtId="0" fontId="4" fillId="0" borderId="0" xfId="0" applyFont="1" applyAlignment="1">
      <alignment vertical="center"/>
    </xf>
    <xf numFmtId="3" fontId="4" fillId="0" borderId="0" xfId="0" applyNumberFormat="1" applyFont="1" applyAlignment="1">
      <alignment vertical="center"/>
    </xf>
    <xf numFmtId="3" fontId="6" fillId="0" borderId="0" xfId="0" applyNumberFormat="1" applyFont="1" applyAlignment="1">
      <alignment vertical="center"/>
    </xf>
    <xf numFmtId="0" fontId="8" fillId="0" borderId="0" xfId="0" applyFont="1" applyAlignment="1">
      <alignment vertical="center"/>
    </xf>
    <xf numFmtId="3" fontId="8" fillId="0" borderId="0" xfId="0" applyNumberFormat="1" applyFont="1" applyAlignment="1">
      <alignment vertical="center"/>
    </xf>
    <xf numFmtId="3" fontId="9" fillId="0" borderId="0" xfId="0" applyNumberFormat="1" applyFont="1"/>
    <xf numFmtId="0" fontId="10" fillId="0" borderId="0" xfId="0" applyFont="1" applyAlignment="1">
      <alignment vertical="center"/>
    </xf>
    <xf numFmtId="0" fontId="12" fillId="0" borderId="0" xfId="0" applyFont="1" applyAlignment="1">
      <alignment horizontal="justify" vertical="center"/>
    </xf>
    <xf numFmtId="0" fontId="10" fillId="4" borderId="1" xfId="0" applyFont="1" applyFill="1" applyBorder="1" applyAlignment="1">
      <alignment vertical="center" wrapText="1"/>
    </xf>
    <xf numFmtId="3" fontId="10" fillId="4" borderId="2" xfId="0" applyNumberFormat="1" applyFont="1" applyFill="1" applyBorder="1" applyAlignment="1">
      <alignment horizontal="right" vertical="center" wrapText="1"/>
    </xf>
    <xf numFmtId="0" fontId="10" fillId="4" borderId="2" xfId="0" applyFont="1" applyFill="1" applyBorder="1" applyAlignment="1">
      <alignment horizontal="right" vertical="center" wrapText="1"/>
    </xf>
    <xf numFmtId="0" fontId="10" fillId="4" borderId="3" xfId="0" applyFont="1" applyFill="1" applyBorder="1" applyAlignment="1">
      <alignment vertical="center" wrapText="1"/>
    </xf>
    <xf numFmtId="3" fontId="10" fillId="4" borderId="4" xfId="0" applyNumberFormat="1" applyFont="1" applyFill="1" applyBorder="1" applyAlignment="1">
      <alignment horizontal="right" vertical="center" wrapText="1"/>
    </xf>
    <xf numFmtId="0" fontId="10" fillId="4" borderId="4" xfId="0" applyFont="1" applyFill="1" applyBorder="1" applyAlignment="1">
      <alignment horizontal="right" vertical="center" wrapText="1"/>
    </xf>
    <xf numFmtId="0" fontId="10" fillId="4" borderId="4" xfId="0" applyFont="1" applyFill="1" applyBorder="1" applyAlignment="1">
      <alignment vertical="center" wrapText="1"/>
    </xf>
    <xf numFmtId="0" fontId="16" fillId="0" borderId="0" xfId="0" applyFont="1" applyAlignment="1">
      <alignment horizontal="left" vertical="center" indent="5"/>
    </xf>
    <xf numFmtId="0" fontId="15"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horizontal="left" vertical="center" indent="5"/>
    </xf>
    <xf numFmtId="0" fontId="11" fillId="0" borderId="0" xfId="0" applyFont="1" applyAlignment="1">
      <alignment horizontal="left" vertical="center" indent="8"/>
    </xf>
    <xf numFmtId="0" fontId="11" fillId="0" borderId="0" xfId="0" applyFont="1" applyAlignment="1">
      <alignment horizontal="left" vertical="center" indent="10"/>
    </xf>
    <xf numFmtId="0" fontId="19" fillId="0" borderId="0" xfId="0" applyFont="1"/>
    <xf numFmtId="0" fontId="2" fillId="0" borderId="0" xfId="0" applyFont="1" applyAlignment="1">
      <alignment horizontal="center"/>
    </xf>
    <xf numFmtId="0" fontId="4" fillId="0" borderId="0" xfId="0" applyFont="1" applyAlignment="1">
      <alignment horizontal="center" vertical="center"/>
    </xf>
    <xf numFmtId="3" fontId="0" fillId="0" borderId="0" xfId="0" applyNumberFormat="1"/>
    <xf numFmtId="0" fontId="0" fillId="0" borderId="0" xfId="0" applyAlignment="1">
      <alignment horizontal="right"/>
    </xf>
    <xf numFmtId="0" fontId="6" fillId="0" borderId="0" xfId="0" applyFont="1" applyAlignment="1">
      <alignment horizontal="right" vertical="center"/>
    </xf>
    <xf numFmtId="3" fontId="4" fillId="0" borderId="0" xfId="0" applyNumberFormat="1" applyFont="1" applyAlignment="1">
      <alignment horizontal="right" vertical="center"/>
    </xf>
    <xf numFmtId="3" fontId="9" fillId="0" borderId="0" xfId="0" applyNumberFormat="1" applyFont="1" applyAlignment="1">
      <alignment horizontal="right"/>
    </xf>
    <xf numFmtId="3" fontId="6" fillId="0" borderId="0" xfId="0" applyNumberFormat="1" applyFont="1" applyAlignment="1">
      <alignment horizontal="right" vertical="center"/>
    </xf>
    <xf numFmtId="3" fontId="0" fillId="0" borderId="0" xfId="0" applyNumberFormat="1" applyAlignment="1">
      <alignment horizontal="right"/>
    </xf>
    <xf numFmtId="3" fontId="8" fillId="0" borderId="0" xfId="0" applyNumberFormat="1" applyFont="1" applyAlignment="1">
      <alignment horizontal="right" vertical="center"/>
    </xf>
    <xf numFmtId="0" fontId="20" fillId="0" borderId="5" xfId="0" applyFont="1" applyBorder="1" applyAlignment="1">
      <alignment horizontal="justify" vertical="center" wrapText="1"/>
    </xf>
    <xf numFmtId="0" fontId="20" fillId="0" borderId="6" xfId="0" applyFont="1" applyBorder="1" applyAlignment="1">
      <alignment horizontal="justify" vertical="center" wrapText="1"/>
    </xf>
    <xf numFmtId="0" fontId="21" fillId="0" borderId="7" xfId="0" applyFont="1" applyBorder="1" applyAlignment="1">
      <alignment horizontal="justify" vertical="center" wrapText="1"/>
    </xf>
    <xf numFmtId="0" fontId="21" fillId="0" borderId="8" xfId="0" applyFont="1" applyBorder="1" applyAlignment="1">
      <alignment horizontal="justify" vertical="center" wrapText="1"/>
    </xf>
    <xf numFmtId="6" fontId="22" fillId="0" borderId="8" xfId="0" applyNumberFormat="1" applyFont="1" applyBorder="1" applyAlignment="1">
      <alignment horizontal="justify" vertical="center" wrapText="1"/>
    </xf>
    <xf numFmtId="6" fontId="21" fillId="0" borderId="8" xfId="0" applyNumberFormat="1"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
  <sheetViews>
    <sheetView topLeftCell="A52" workbookViewId="0">
      <selection activeCell="A112" sqref="A112"/>
    </sheetView>
  </sheetViews>
  <sheetFormatPr defaultRowHeight="15" x14ac:dyDescent="0.25"/>
  <cols>
    <col min="1" max="1" width="20" customWidth="1"/>
  </cols>
  <sheetData>
    <row r="1" spans="1:16" ht="15.75" x14ac:dyDescent="0.25">
      <c r="A1" s="15" t="s">
        <v>142</v>
      </c>
      <c r="O1">
        <v>1</v>
      </c>
      <c r="P1" t="s">
        <v>295</v>
      </c>
    </row>
    <row r="2" spans="1:16" ht="15.75" x14ac:dyDescent="0.25">
      <c r="A2" s="15" t="s">
        <v>143</v>
      </c>
      <c r="O2">
        <v>2</v>
      </c>
      <c r="P2" t="s">
        <v>295</v>
      </c>
    </row>
    <row r="3" spans="1:16" ht="15.75" x14ac:dyDescent="0.25">
      <c r="A3" s="15" t="s">
        <v>144</v>
      </c>
      <c r="O3">
        <v>3</v>
      </c>
      <c r="P3" t="s">
        <v>296</v>
      </c>
    </row>
    <row r="4" spans="1:16" ht="15.75" x14ac:dyDescent="0.25">
      <c r="A4" s="15" t="s">
        <v>145</v>
      </c>
      <c r="O4">
        <v>4</v>
      </c>
      <c r="P4" t="s">
        <v>296</v>
      </c>
    </row>
    <row r="5" spans="1:16" ht="15.75" x14ac:dyDescent="0.25">
      <c r="A5" s="15" t="s">
        <v>146</v>
      </c>
      <c r="O5">
        <v>5</v>
      </c>
      <c r="P5" t="s">
        <v>295</v>
      </c>
    </row>
    <row r="6" spans="1:16" ht="15.75" x14ac:dyDescent="0.25">
      <c r="A6" s="15" t="s">
        <v>147</v>
      </c>
      <c r="O6">
        <v>6</v>
      </c>
      <c r="P6" t="s">
        <v>296</v>
      </c>
    </row>
    <row r="7" spans="1:16" ht="15.75" x14ac:dyDescent="0.25">
      <c r="A7" s="15"/>
      <c r="O7">
        <v>7</v>
      </c>
      <c r="P7" t="s">
        <v>297</v>
      </c>
    </row>
    <row r="8" spans="1:16" ht="15.75" x14ac:dyDescent="0.25">
      <c r="A8" s="15"/>
      <c r="O8">
        <v>8</v>
      </c>
      <c r="P8" t="s">
        <v>296</v>
      </c>
    </row>
    <row r="9" spans="1:16" ht="15.75" x14ac:dyDescent="0.25">
      <c r="A9" s="15"/>
      <c r="O9">
        <v>9</v>
      </c>
      <c r="P9" t="s">
        <v>298</v>
      </c>
    </row>
    <row r="10" spans="1:16" ht="15.75" x14ac:dyDescent="0.25">
      <c r="A10" s="16"/>
      <c r="O10">
        <v>10</v>
      </c>
      <c r="P10" t="s">
        <v>298</v>
      </c>
    </row>
    <row r="11" spans="1:16" ht="15.75" x14ac:dyDescent="0.25">
      <c r="A11" s="15" t="s">
        <v>149</v>
      </c>
      <c r="O11">
        <v>11</v>
      </c>
      <c r="P11" t="s">
        <v>297</v>
      </c>
    </row>
    <row r="12" spans="1:16" ht="15.75" x14ac:dyDescent="0.25">
      <c r="A12" s="15" t="s">
        <v>150</v>
      </c>
      <c r="O12">
        <v>12</v>
      </c>
      <c r="P12" t="s">
        <v>295</v>
      </c>
    </row>
    <row r="13" spans="1:16" ht="15.75" x14ac:dyDescent="0.25">
      <c r="A13" s="15" t="s">
        <v>151</v>
      </c>
    </row>
    <row r="14" spans="1:16" ht="15.75" x14ac:dyDescent="0.25">
      <c r="A14" s="15" t="s">
        <v>152</v>
      </c>
    </row>
    <row r="15" spans="1:16" ht="15.75" x14ac:dyDescent="0.25">
      <c r="A15" s="15" t="s">
        <v>153</v>
      </c>
    </row>
    <row r="16" spans="1:16" ht="15.75" x14ac:dyDescent="0.25">
      <c r="A16" s="15" t="s">
        <v>147</v>
      </c>
    </row>
    <row r="17" spans="1:1" ht="15.75" x14ac:dyDescent="0.25">
      <c r="A17" s="15" t="s">
        <v>154</v>
      </c>
    </row>
    <row r="18" spans="1:1" ht="15.75" x14ac:dyDescent="0.25">
      <c r="A18" s="15" t="s">
        <v>155</v>
      </c>
    </row>
    <row r="19" spans="1:1" ht="15.75" x14ac:dyDescent="0.25">
      <c r="A19" s="15" t="s">
        <v>156</v>
      </c>
    </row>
    <row r="20" spans="1:1" ht="15.75" x14ac:dyDescent="0.25">
      <c r="A20" s="15" t="s">
        <v>157</v>
      </c>
    </row>
    <row r="21" spans="1:1" ht="15.75" x14ac:dyDescent="0.25">
      <c r="A21" s="15" t="s">
        <v>158</v>
      </c>
    </row>
    <row r="22" spans="1:1" ht="15.75" x14ac:dyDescent="0.25">
      <c r="A22" s="15" t="s">
        <v>148</v>
      </c>
    </row>
    <row r="23" spans="1:1" ht="15.75" x14ac:dyDescent="0.25">
      <c r="A23" s="15" t="s">
        <v>159</v>
      </c>
    </row>
    <row r="24" spans="1:1" ht="15.75" x14ac:dyDescent="0.25">
      <c r="A24" s="16"/>
    </row>
    <row r="25" spans="1:1" ht="15.75" x14ac:dyDescent="0.25">
      <c r="A25" s="15" t="s">
        <v>160</v>
      </c>
    </row>
    <row r="26" spans="1:1" ht="15.75" x14ac:dyDescent="0.25">
      <c r="A26" s="15" t="s">
        <v>161</v>
      </c>
    </row>
    <row r="27" spans="1:1" ht="15.75" x14ac:dyDescent="0.25">
      <c r="A27" s="15" t="s">
        <v>162</v>
      </c>
    </row>
    <row r="28" spans="1:1" ht="15.75" x14ac:dyDescent="0.25">
      <c r="A28" s="15" t="s">
        <v>163</v>
      </c>
    </row>
    <row r="29" spans="1:1" ht="15.75" x14ac:dyDescent="0.25">
      <c r="A29" s="15" t="s">
        <v>164</v>
      </c>
    </row>
    <row r="30" spans="1:1" ht="15.75" x14ac:dyDescent="0.25">
      <c r="A30" s="15" t="s">
        <v>165</v>
      </c>
    </row>
    <row r="31" spans="1:1" ht="15.75" x14ac:dyDescent="0.25">
      <c r="A31" s="15"/>
    </row>
    <row r="32" spans="1:1" ht="15.75" x14ac:dyDescent="0.25">
      <c r="A32" s="15"/>
    </row>
    <row r="33" spans="1:1" ht="15.75" x14ac:dyDescent="0.25">
      <c r="A33" s="15" t="s">
        <v>230</v>
      </c>
    </row>
    <row r="34" spans="1:1" ht="15.75" x14ac:dyDescent="0.25">
      <c r="A34" s="15" t="s">
        <v>166</v>
      </c>
    </row>
    <row r="35" spans="1:1" ht="15.75" x14ac:dyDescent="0.25">
      <c r="A35" s="15" t="s">
        <v>167</v>
      </c>
    </row>
    <row r="36" spans="1:1" ht="15.75" x14ac:dyDescent="0.25">
      <c r="A36" s="15" t="s">
        <v>168</v>
      </c>
    </row>
    <row r="37" spans="1:1" ht="15.75" x14ac:dyDescent="0.25">
      <c r="A37" s="15" t="s">
        <v>169</v>
      </c>
    </row>
    <row r="38" spans="1:1" ht="15.75" x14ac:dyDescent="0.25">
      <c r="A38" s="15" t="s">
        <v>165</v>
      </c>
    </row>
    <row r="39" spans="1:1" ht="15.75" x14ac:dyDescent="0.25">
      <c r="A39" s="15"/>
    </row>
    <row r="40" spans="1:1" ht="15.75" x14ac:dyDescent="0.25">
      <c r="A40" s="15" t="s">
        <v>293</v>
      </c>
    </row>
    <row r="41" spans="1:1" ht="15.75" x14ac:dyDescent="0.25">
      <c r="A41" s="15" t="s">
        <v>174</v>
      </c>
    </row>
    <row r="42" spans="1:1" ht="15.75" x14ac:dyDescent="0.25">
      <c r="A42" s="15" t="s">
        <v>175</v>
      </c>
    </row>
    <row r="43" spans="1:1" ht="15.75" x14ac:dyDescent="0.25">
      <c r="A43" s="15" t="s">
        <v>176</v>
      </c>
    </row>
    <row r="44" spans="1:1" ht="15.75" x14ac:dyDescent="0.25">
      <c r="A44" s="15" t="s">
        <v>177</v>
      </c>
    </row>
    <row r="45" spans="1:1" ht="15.75" x14ac:dyDescent="0.25">
      <c r="A45" s="15" t="s">
        <v>147</v>
      </c>
    </row>
    <row r="46" spans="1:1" ht="15.75" x14ac:dyDescent="0.25">
      <c r="A46" s="15"/>
    </row>
    <row r="47" spans="1:1" ht="15.75" x14ac:dyDescent="0.25">
      <c r="A47" s="15" t="s">
        <v>294</v>
      </c>
    </row>
    <row r="48" spans="1:1" ht="15.75" x14ac:dyDescent="0.25">
      <c r="A48" s="15" t="s">
        <v>170</v>
      </c>
    </row>
    <row r="49" spans="1:1" ht="15.75" x14ac:dyDescent="0.25">
      <c r="A49" s="15" t="s">
        <v>171</v>
      </c>
    </row>
    <row r="50" spans="1:1" ht="15.75" x14ac:dyDescent="0.25">
      <c r="A50" s="15" t="s">
        <v>172</v>
      </c>
    </row>
    <row r="51" spans="1:1" ht="15.75" x14ac:dyDescent="0.25">
      <c r="A51" s="15" t="s">
        <v>173</v>
      </c>
    </row>
    <row r="52" spans="1:1" ht="15.75" x14ac:dyDescent="0.25">
      <c r="A52" s="15" t="s">
        <v>165</v>
      </c>
    </row>
    <row r="53" spans="1:1" ht="15.75" x14ac:dyDescent="0.25">
      <c r="A53" s="15"/>
    </row>
    <row r="54" spans="1:1" ht="15.75" x14ac:dyDescent="0.25">
      <c r="A54" s="15" t="s">
        <v>178</v>
      </c>
    </row>
    <row r="55" spans="1:1" ht="15.75" x14ac:dyDescent="0.25">
      <c r="A55" s="15" t="s">
        <v>179</v>
      </c>
    </row>
    <row r="56" spans="1:1" ht="15.75" x14ac:dyDescent="0.25">
      <c r="A56" s="15" t="s">
        <v>180</v>
      </c>
    </row>
    <row r="57" spans="1:1" ht="15.75" x14ac:dyDescent="0.25">
      <c r="A57" s="15" t="s">
        <v>181</v>
      </c>
    </row>
    <row r="58" spans="1:1" ht="15.75" x14ac:dyDescent="0.25">
      <c r="A58" s="15" t="s">
        <v>182</v>
      </c>
    </row>
    <row r="59" spans="1:1" ht="15.75" x14ac:dyDescent="0.25">
      <c r="A59" s="15" t="s">
        <v>183</v>
      </c>
    </row>
    <row r="60" spans="1:1" ht="15.75" x14ac:dyDescent="0.25">
      <c r="A60" s="16"/>
    </row>
    <row r="61" spans="1:1" ht="15.75" x14ac:dyDescent="0.25">
      <c r="A61" s="15" t="s">
        <v>184</v>
      </c>
    </row>
    <row r="62" spans="1:1" ht="15.75" x14ac:dyDescent="0.25">
      <c r="A62" s="15" t="s">
        <v>185</v>
      </c>
    </row>
    <row r="63" spans="1:1" ht="15.75" x14ac:dyDescent="0.25">
      <c r="A63" s="15" t="s">
        <v>186</v>
      </c>
    </row>
    <row r="64" spans="1:1" ht="15.75" x14ac:dyDescent="0.25">
      <c r="A64" s="15" t="s">
        <v>187</v>
      </c>
    </row>
    <row r="65" spans="1:1" ht="15.75" x14ac:dyDescent="0.25">
      <c r="A65" s="15" t="s">
        <v>188</v>
      </c>
    </row>
    <row r="66" spans="1:1" ht="15.75" x14ac:dyDescent="0.25">
      <c r="A66" s="15" t="s">
        <v>165</v>
      </c>
    </row>
    <row r="67" spans="1:1" ht="15.75" x14ac:dyDescent="0.25">
      <c r="A67" s="16"/>
    </row>
    <row r="68" spans="1:1" ht="15.75" x14ac:dyDescent="0.25">
      <c r="A68" s="15" t="s">
        <v>189</v>
      </c>
    </row>
    <row r="69" spans="1:1" ht="15.75" x14ac:dyDescent="0.25">
      <c r="A69" s="15" t="s">
        <v>190</v>
      </c>
    </row>
    <row r="70" spans="1:1" ht="15.75" x14ac:dyDescent="0.25">
      <c r="A70" s="15" t="s">
        <v>191</v>
      </c>
    </row>
    <row r="71" spans="1:1" ht="15.75" x14ac:dyDescent="0.25">
      <c r="A71" s="15" t="s">
        <v>192</v>
      </c>
    </row>
    <row r="72" spans="1:1" ht="15.75" x14ac:dyDescent="0.25">
      <c r="A72" s="15" t="s">
        <v>193</v>
      </c>
    </row>
    <row r="73" spans="1:1" ht="15.75" x14ac:dyDescent="0.25">
      <c r="A73" s="15" t="s">
        <v>194</v>
      </c>
    </row>
    <row r="74" spans="1:1" ht="15.75" x14ac:dyDescent="0.25">
      <c r="A74" s="15"/>
    </row>
    <row r="75" spans="1:1" ht="15.75" x14ac:dyDescent="0.25">
      <c r="A75" s="15" t="s">
        <v>195</v>
      </c>
    </row>
    <row r="76" spans="1:1" ht="15.75" x14ac:dyDescent="0.25">
      <c r="A76" s="15" t="s">
        <v>196</v>
      </c>
    </row>
    <row r="77" spans="1:1" ht="15.75" x14ac:dyDescent="0.25">
      <c r="A77" s="15" t="s">
        <v>197</v>
      </c>
    </row>
    <row r="78" spans="1:1" ht="15.75" x14ac:dyDescent="0.25">
      <c r="A78" s="15" t="s">
        <v>198</v>
      </c>
    </row>
    <row r="79" spans="1:1" ht="15.75" x14ac:dyDescent="0.25">
      <c r="A79" s="15" t="s">
        <v>199</v>
      </c>
    </row>
    <row r="80" spans="1:1" ht="15.75" x14ac:dyDescent="0.25">
      <c r="A80" s="15" t="s">
        <v>194</v>
      </c>
    </row>
    <row r="81" spans="1:3" ht="15.75" x14ac:dyDescent="0.25">
      <c r="A81" s="15"/>
    </row>
    <row r="82" spans="1:3" ht="15.75" x14ac:dyDescent="0.25">
      <c r="A82" s="15" t="s">
        <v>291</v>
      </c>
    </row>
    <row r="83" spans="1:3" ht="16.5" thickBot="1" x14ac:dyDescent="0.3">
      <c r="A83" s="15"/>
    </row>
    <row r="84" spans="1:3" ht="16.5" thickBot="1" x14ac:dyDescent="0.3">
      <c r="A84" s="17" t="s">
        <v>14</v>
      </c>
      <c r="B84" s="18">
        <v>57000</v>
      </c>
      <c r="C84" s="19"/>
    </row>
    <row r="85" spans="1:3" ht="32.25" thickBot="1" x14ac:dyDescent="0.3">
      <c r="A85" s="20" t="s">
        <v>215</v>
      </c>
      <c r="B85" s="21">
        <v>33000</v>
      </c>
      <c r="C85" s="22"/>
    </row>
    <row r="86" spans="1:3" ht="48" thickBot="1" x14ac:dyDescent="0.3">
      <c r="A86" s="20" t="s">
        <v>216</v>
      </c>
      <c r="B86" s="21">
        <v>10000</v>
      </c>
      <c r="C86" s="22"/>
    </row>
    <row r="87" spans="1:3" ht="16.5" thickBot="1" x14ac:dyDescent="0.3">
      <c r="A87" s="20" t="s">
        <v>217</v>
      </c>
      <c r="B87" s="23"/>
      <c r="C87" s="21">
        <v>100000</v>
      </c>
    </row>
    <row r="88" spans="1:3" ht="15.75" x14ac:dyDescent="0.25">
      <c r="A88" s="15"/>
    </row>
    <row r="89" spans="1:3" ht="15.75" x14ac:dyDescent="0.25">
      <c r="A89" s="15" t="s">
        <v>218</v>
      </c>
    </row>
    <row r="90" spans="1:3" ht="15.75" x14ac:dyDescent="0.25">
      <c r="A90" s="15" t="s">
        <v>219</v>
      </c>
    </row>
    <row r="91" spans="1:3" ht="15.75" x14ac:dyDescent="0.25">
      <c r="A91" s="15" t="s">
        <v>220</v>
      </c>
    </row>
    <row r="92" spans="1:3" ht="15.75" x14ac:dyDescent="0.25">
      <c r="A92" s="15" t="s">
        <v>221</v>
      </c>
    </row>
    <row r="93" spans="1:3" ht="15.75" x14ac:dyDescent="0.25">
      <c r="A93" s="15" t="s">
        <v>222</v>
      </c>
    </row>
    <row r="94" spans="1:3" ht="15.75" x14ac:dyDescent="0.25">
      <c r="A94" s="15" t="s">
        <v>183</v>
      </c>
    </row>
    <row r="95" spans="1:3" ht="15.75" x14ac:dyDescent="0.25">
      <c r="A95" s="15"/>
    </row>
    <row r="96" spans="1:3" ht="15.75" x14ac:dyDescent="0.25">
      <c r="A96" s="15" t="s">
        <v>292</v>
      </c>
    </row>
    <row r="97" spans="1:1" ht="15.75" x14ac:dyDescent="0.25">
      <c r="A97" s="15" t="s">
        <v>223</v>
      </c>
    </row>
    <row r="98" spans="1:1" ht="15.75" x14ac:dyDescent="0.25">
      <c r="A98" s="15" t="s">
        <v>224</v>
      </c>
    </row>
    <row r="99" spans="1:1" ht="15.75" x14ac:dyDescent="0.25">
      <c r="A99" s="15" t="s">
        <v>225</v>
      </c>
    </row>
    <row r="100" spans="1:1" ht="15.75" x14ac:dyDescent="0.25">
      <c r="A100" s="15" t="s">
        <v>226</v>
      </c>
    </row>
    <row r="101" spans="1:1" ht="15.75" x14ac:dyDescent="0.25">
      <c r="A101" s="15" t="s">
        <v>147</v>
      </c>
    </row>
    <row r="102" spans="1:1" ht="15.75" x14ac:dyDescent="0.25">
      <c r="A102" s="15" t="s">
        <v>227</v>
      </c>
    </row>
    <row r="103" spans="1:1" ht="15.75" x14ac:dyDescent="0.25">
      <c r="A103" s="15" t="s">
        <v>228</v>
      </c>
    </row>
    <row r="104" spans="1:1" ht="15.75" x14ac:dyDescent="0.25">
      <c r="A104" s="15" t="s">
        <v>229</v>
      </c>
    </row>
    <row r="105" spans="1:1" ht="15.75" x14ac:dyDescent="0.25">
      <c r="A105" s="15"/>
    </row>
    <row r="120" spans="1:1" ht="15.75" x14ac:dyDescent="0.25">
      <c r="A120" s="15" t="s">
        <v>200</v>
      </c>
    </row>
    <row r="121" spans="1:1" ht="15.75" x14ac:dyDescent="0.25">
      <c r="A121" s="15" t="s">
        <v>201</v>
      </c>
    </row>
    <row r="122" spans="1:1" ht="15.75" x14ac:dyDescent="0.25">
      <c r="A122" s="15" t="s">
        <v>202</v>
      </c>
    </row>
    <row r="123" spans="1:1" ht="15.75" x14ac:dyDescent="0.25">
      <c r="A123" s="15" t="s">
        <v>203</v>
      </c>
    </row>
    <row r="124" spans="1:1" ht="15.75" x14ac:dyDescent="0.25">
      <c r="A124" s="15" t="s">
        <v>204</v>
      </c>
    </row>
    <row r="125" spans="1:1" ht="15.75" x14ac:dyDescent="0.25">
      <c r="A125" s="15" t="s">
        <v>165</v>
      </c>
    </row>
    <row r="126" spans="1:1" ht="93" x14ac:dyDescent="0.25">
      <c r="A126" s="15" t="s">
        <v>205</v>
      </c>
    </row>
    <row r="127" spans="1:1" ht="15.75" x14ac:dyDescent="0.25">
      <c r="A127" s="15" t="s">
        <v>206</v>
      </c>
    </row>
    <row r="128" spans="1:1" ht="15.75" x14ac:dyDescent="0.25">
      <c r="A128" s="15" t="s">
        <v>207</v>
      </c>
    </row>
    <row r="129" spans="1:1" ht="15.75" x14ac:dyDescent="0.25">
      <c r="A129" s="15" t="s">
        <v>208</v>
      </c>
    </row>
    <row r="130" spans="1:1" ht="15.75" x14ac:dyDescent="0.25">
      <c r="A130" s="15"/>
    </row>
    <row r="132" spans="1:1" ht="15.75" x14ac:dyDescent="0.25">
      <c r="A132" s="15" t="s">
        <v>209</v>
      </c>
    </row>
    <row r="133" spans="1:1" ht="15.75" x14ac:dyDescent="0.25">
      <c r="A133" s="15" t="s">
        <v>210</v>
      </c>
    </row>
    <row r="134" spans="1:1" ht="15.75" x14ac:dyDescent="0.25">
      <c r="A134" s="15" t="s">
        <v>211</v>
      </c>
    </row>
    <row r="135" spans="1:1" ht="15.75" x14ac:dyDescent="0.25">
      <c r="A135" s="15" t="s">
        <v>212</v>
      </c>
    </row>
    <row r="136" spans="1:1" ht="15.75" x14ac:dyDescent="0.25">
      <c r="A136" s="15" t="s">
        <v>213</v>
      </c>
    </row>
    <row r="137" spans="1:1" ht="15.75" x14ac:dyDescent="0.25">
      <c r="A137" s="15" t="s">
        <v>194</v>
      </c>
    </row>
    <row r="138" spans="1:1" ht="93" x14ac:dyDescent="0.25">
      <c r="A138" s="15" t="s">
        <v>214</v>
      </c>
    </row>
    <row r="139" spans="1:1" ht="15.75" x14ac:dyDescent="0.25">
      <c r="A139" s="15" t="s">
        <v>206</v>
      </c>
    </row>
    <row r="140" spans="1:1" ht="15.75" x14ac:dyDescent="0.25">
      <c r="A140" s="15" t="s">
        <v>207</v>
      </c>
    </row>
    <row r="141" spans="1:1" ht="15.75" x14ac:dyDescent="0.25">
      <c r="A141" s="15" t="s">
        <v>208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workbookViewId="0">
      <selection activeCell="H31" sqref="H31"/>
    </sheetView>
  </sheetViews>
  <sheetFormatPr defaultRowHeight="15" x14ac:dyDescent="0.25"/>
  <cols>
    <col min="4" max="4" width="13.28515625" customWidth="1"/>
    <col min="13" max="13" width="11.28515625" customWidth="1"/>
    <col min="14" max="14" width="16.5703125" customWidth="1"/>
  </cols>
  <sheetData>
    <row r="1" spans="1:14" x14ac:dyDescent="0.25">
      <c r="A1" s="24"/>
    </row>
    <row r="2" spans="1:14" x14ac:dyDescent="0.25">
      <c r="A2" s="9"/>
      <c r="C2" s="31"/>
    </row>
    <row r="3" spans="1:14" x14ac:dyDescent="0.25">
      <c r="A3" s="8" t="s">
        <v>253</v>
      </c>
    </row>
    <row r="4" spans="1:14" x14ac:dyDescent="0.25">
      <c r="A4" s="9"/>
      <c r="B4" s="9" t="s">
        <v>231</v>
      </c>
      <c r="D4" s="9">
        <v>500</v>
      </c>
      <c r="K4" s="31"/>
    </row>
    <row r="5" spans="1:14" ht="15.75" thickBot="1" x14ac:dyDescent="0.3">
      <c r="C5" s="9" t="s">
        <v>232</v>
      </c>
      <c r="F5" s="9">
        <v>500</v>
      </c>
    </row>
    <row r="6" spans="1:14" ht="32.25" thickBot="1" x14ac:dyDescent="0.3">
      <c r="B6" s="9" t="s">
        <v>233</v>
      </c>
      <c r="J6" s="42" t="s">
        <v>288</v>
      </c>
      <c r="K6" s="43" t="s">
        <v>289</v>
      </c>
      <c r="L6" s="43" t="s">
        <v>35</v>
      </c>
      <c r="M6" s="43" t="s">
        <v>36</v>
      </c>
      <c r="N6" s="43" t="s">
        <v>290</v>
      </c>
    </row>
    <row r="7" spans="1:14" ht="16.5" thickBot="1" x14ac:dyDescent="0.3">
      <c r="A7" s="7"/>
      <c r="J7" s="44">
        <v>1</v>
      </c>
      <c r="K7" s="45">
        <v>-500</v>
      </c>
      <c r="L7" s="46">
        <v>-500</v>
      </c>
      <c r="M7" s="45" t="s">
        <v>300</v>
      </c>
      <c r="N7" s="46">
        <v>-500</v>
      </c>
    </row>
    <row r="8" spans="1:14" ht="16.5" thickBot="1" x14ac:dyDescent="0.3">
      <c r="B8" s="9" t="s">
        <v>234</v>
      </c>
      <c r="D8" s="10">
        <v>2375</v>
      </c>
      <c r="J8" s="44">
        <v>2</v>
      </c>
      <c r="K8" s="45">
        <v>-2375</v>
      </c>
      <c r="L8" s="46">
        <v>-2375</v>
      </c>
      <c r="M8" s="45" t="s">
        <v>300</v>
      </c>
      <c r="N8" s="46">
        <v>-2375</v>
      </c>
    </row>
    <row r="9" spans="1:14" ht="16.5" thickBot="1" x14ac:dyDescent="0.3">
      <c r="C9" s="9" t="s">
        <v>235</v>
      </c>
      <c r="F9" s="10">
        <v>2375</v>
      </c>
      <c r="J9" s="44">
        <v>3</v>
      </c>
      <c r="K9" s="45">
        <v>2080</v>
      </c>
      <c r="L9" s="47">
        <v>2080</v>
      </c>
      <c r="M9" s="45" t="s">
        <v>300</v>
      </c>
      <c r="N9" s="47">
        <v>2080</v>
      </c>
    </row>
    <row r="10" spans="1:14" ht="16.5" thickBot="1" x14ac:dyDescent="0.3">
      <c r="B10" s="9" t="s">
        <v>236</v>
      </c>
      <c r="J10" s="44">
        <v>4</v>
      </c>
      <c r="K10" s="45">
        <v>900</v>
      </c>
      <c r="L10" s="47">
        <v>900</v>
      </c>
      <c r="M10" s="45" t="s">
        <v>300</v>
      </c>
      <c r="N10" s="47">
        <v>900</v>
      </c>
    </row>
    <row r="11" spans="1:14" ht="16.5" thickBot="1" x14ac:dyDescent="0.3">
      <c r="A11" s="7"/>
      <c r="J11" s="44">
        <v>5</v>
      </c>
      <c r="K11" s="45">
        <v>-720</v>
      </c>
      <c r="L11" s="45" t="s">
        <v>300</v>
      </c>
      <c r="M11" s="45">
        <v>720</v>
      </c>
      <c r="N11" s="46">
        <v>-720</v>
      </c>
    </row>
    <row r="12" spans="1:14" ht="16.5" thickBot="1" x14ac:dyDescent="0.3">
      <c r="B12" s="9" t="s">
        <v>237</v>
      </c>
      <c r="D12" s="10">
        <v>2080</v>
      </c>
      <c r="J12" s="44">
        <v>6</v>
      </c>
      <c r="K12" s="45">
        <v>72</v>
      </c>
      <c r="L12" s="45" t="s">
        <v>300</v>
      </c>
      <c r="M12" s="45">
        <v>-72</v>
      </c>
      <c r="N12" s="47">
        <v>72</v>
      </c>
    </row>
    <row r="13" spans="1:14" ht="16.5" thickBot="1" x14ac:dyDescent="0.3">
      <c r="C13" s="9" t="s">
        <v>238</v>
      </c>
      <c r="F13" s="10">
        <v>2080</v>
      </c>
      <c r="J13" s="44">
        <v>7</v>
      </c>
      <c r="K13" s="45">
        <v>-400</v>
      </c>
      <c r="L13" s="46">
        <v>-400</v>
      </c>
      <c r="M13" s="45" t="s">
        <v>300</v>
      </c>
      <c r="N13" s="46">
        <v>-400</v>
      </c>
    </row>
    <row r="14" spans="1:14" x14ac:dyDescent="0.25">
      <c r="B14" s="9" t="s">
        <v>239</v>
      </c>
    </row>
    <row r="15" spans="1:14" x14ac:dyDescent="0.25">
      <c r="B15" s="9" t="s">
        <v>240</v>
      </c>
    </row>
    <row r="16" spans="1:14" x14ac:dyDescent="0.25">
      <c r="A16" s="7"/>
    </row>
    <row r="17" spans="1:6" x14ac:dyDescent="0.25">
      <c r="B17" s="9" t="s">
        <v>237</v>
      </c>
      <c r="D17" s="9">
        <v>900</v>
      </c>
    </row>
    <row r="18" spans="1:6" x14ac:dyDescent="0.25">
      <c r="C18" s="9" t="s">
        <v>241</v>
      </c>
      <c r="F18" s="9">
        <v>900</v>
      </c>
    </row>
    <row r="19" spans="1:6" x14ac:dyDescent="0.25">
      <c r="B19" s="9" t="s">
        <v>242</v>
      </c>
    </row>
    <row r="20" spans="1:6" x14ac:dyDescent="0.25">
      <c r="B20" s="9" t="s">
        <v>243</v>
      </c>
    </row>
    <row r="21" spans="1:6" x14ac:dyDescent="0.25">
      <c r="A21" s="7"/>
    </row>
    <row r="22" spans="1:6" x14ac:dyDescent="0.25">
      <c r="B22" s="9" t="s">
        <v>244</v>
      </c>
      <c r="D22" s="9">
        <v>720</v>
      </c>
    </row>
    <row r="23" spans="1:6" x14ac:dyDescent="0.25">
      <c r="C23" s="9" t="s">
        <v>245</v>
      </c>
      <c r="F23" s="9">
        <v>720</v>
      </c>
    </row>
    <row r="24" spans="1:6" x14ac:dyDescent="0.25">
      <c r="B24" s="9" t="s">
        <v>246</v>
      </c>
    </row>
    <row r="25" spans="1:6" x14ac:dyDescent="0.25">
      <c r="A25" s="7"/>
    </row>
    <row r="26" spans="1:6" x14ac:dyDescent="0.25">
      <c r="B26" s="9" t="s">
        <v>247</v>
      </c>
      <c r="D26" s="9">
        <v>72</v>
      </c>
    </row>
    <row r="27" spans="1:6" x14ac:dyDescent="0.25">
      <c r="C27" s="9" t="s">
        <v>248</v>
      </c>
      <c r="F27" s="9">
        <v>72</v>
      </c>
    </row>
    <row r="28" spans="1:6" x14ac:dyDescent="0.25">
      <c r="B28" s="9" t="s">
        <v>249</v>
      </c>
    </row>
    <row r="29" spans="1:6" x14ac:dyDescent="0.25">
      <c r="A29" s="7"/>
    </row>
    <row r="30" spans="1:6" x14ac:dyDescent="0.25">
      <c r="B30" s="9" t="s">
        <v>250</v>
      </c>
      <c r="D30" s="9">
        <v>400</v>
      </c>
    </row>
    <row r="31" spans="1:6" x14ac:dyDescent="0.25">
      <c r="C31" s="9" t="s">
        <v>251</v>
      </c>
      <c r="F31" s="9">
        <v>400</v>
      </c>
    </row>
    <row r="32" spans="1:6" x14ac:dyDescent="0.25">
      <c r="B32" s="9" t="s">
        <v>252</v>
      </c>
    </row>
    <row r="34" spans="1:1" x14ac:dyDescent="0.25">
      <c r="A34" s="2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C2" sqref="C2"/>
    </sheetView>
  </sheetViews>
  <sheetFormatPr defaultRowHeight="15" x14ac:dyDescent="0.25"/>
  <cols>
    <col min="1" max="1" width="13.140625" customWidth="1"/>
    <col min="4" max="4" width="11.140625" customWidth="1"/>
    <col min="5" max="5" width="19.5703125" style="35" customWidth="1"/>
  </cols>
  <sheetData>
    <row r="1" spans="1:6" x14ac:dyDescent="0.25">
      <c r="A1" t="s">
        <v>116</v>
      </c>
      <c r="C1" s="31"/>
    </row>
    <row r="3" spans="1:6" x14ac:dyDescent="0.25">
      <c r="A3" s="33" t="s">
        <v>117</v>
      </c>
      <c r="B3" s="33"/>
      <c r="C3" s="33"/>
      <c r="D3" s="33"/>
      <c r="E3" s="33"/>
    </row>
    <row r="4" spans="1:6" x14ac:dyDescent="0.25">
      <c r="A4" s="33" t="s">
        <v>118</v>
      </c>
      <c r="B4" s="33"/>
      <c r="C4" s="33"/>
      <c r="D4" s="33"/>
      <c r="E4" s="33"/>
    </row>
    <row r="5" spans="1:6" x14ac:dyDescent="0.25">
      <c r="A5" s="33" t="s">
        <v>119</v>
      </c>
      <c r="B5" s="33"/>
      <c r="C5" s="33"/>
      <c r="D5" s="33"/>
      <c r="E5" s="33"/>
    </row>
    <row r="6" spans="1:6" x14ac:dyDescent="0.25">
      <c r="A6" s="7"/>
    </row>
    <row r="7" spans="1:6" x14ac:dyDescent="0.25">
      <c r="D7" s="8">
        <v>2016</v>
      </c>
      <c r="E7" s="36">
        <v>2015</v>
      </c>
    </row>
    <row r="8" spans="1:6" ht="15.75" x14ac:dyDescent="0.25">
      <c r="A8" s="9" t="s">
        <v>120</v>
      </c>
      <c r="C8" s="9" t="s">
        <v>121</v>
      </c>
      <c r="D8" s="9" t="s">
        <v>122</v>
      </c>
      <c r="E8" s="37">
        <v>3900000</v>
      </c>
    </row>
    <row r="9" spans="1:6" ht="15.75" x14ac:dyDescent="0.25">
      <c r="A9" s="9" t="s">
        <v>123</v>
      </c>
      <c r="D9" s="8" t="s">
        <v>124</v>
      </c>
      <c r="E9" s="36" t="s">
        <v>125</v>
      </c>
    </row>
    <row r="10" spans="1:6" x14ac:dyDescent="0.25">
      <c r="A10" s="9" t="s">
        <v>126</v>
      </c>
      <c r="C10" s="9" t="s">
        <v>121</v>
      </c>
      <c r="D10" s="10">
        <v>1920000</v>
      </c>
      <c r="E10" s="37">
        <v>1590000</v>
      </c>
    </row>
    <row r="11" spans="1:6" ht="15.75" x14ac:dyDescent="0.25">
      <c r="A11" s="9" t="s">
        <v>127</v>
      </c>
      <c r="D11" s="8" t="s">
        <v>128</v>
      </c>
      <c r="E11" s="36" t="s">
        <v>129</v>
      </c>
    </row>
    <row r="12" spans="1:6" x14ac:dyDescent="0.25">
      <c r="A12" s="9" t="s">
        <v>130</v>
      </c>
      <c r="C12" s="9" t="s">
        <v>121</v>
      </c>
      <c r="D12" s="10">
        <v>900000</v>
      </c>
      <c r="E12" s="37">
        <v>200000</v>
      </c>
    </row>
    <row r="13" spans="1:6" x14ac:dyDescent="0.25">
      <c r="A13" s="9" t="s">
        <v>131</v>
      </c>
      <c r="D13" s="14">
        <v>-200000</v>
      </c>
      <c r="E13" s="38">
        <v>-90000</v>
      </c>
    </row>
    <row r="14" spans="1:6" x14ac:dyDescent="0.25">
      <c r="A14" s="9" t="s">
        <v>132</v>
      </c>
      <c r="B14" s="31"/>
      <c r="C14" s="9" t="s">
        <v>121</v>
      </c>
      <c r="D14" s="10">
        <v>700000</v>
      </c>
      <c r="E14" s="37">
        <v>110000</v>
      </c>
    </row>
    <row r="15" spans="1:6" x14ac:dyDescent="0.25">
      <c r="A15" s="9" t="s">
        <v>133</v>
      </c>
      <c r="B15" s="31"/>
      <c r="D15" s="11">
        <v>-210000</v>
      </c>
      <c r="E15" s="39">
        <v>-33000</v>
      </c>
    </row>
    <row r="16" spans="1:6" x14ac:dyDescent="0.25">
      <c r="A16" s="9" t="s">
        <v>141</v>
      </c>
      <c r="B16" s="31"/>
      <c r="C16" s="9" t="s">
        <v>121</v>
      </c>
      <c r="D16" s="10">
        <v>490000</v>
      </c>
      <c r="E16" s="37">
        <v>77000</v>
      </c>
      <c r="F16" s="34"/>
    </row>
    <row r="17" spans="1:5" x14ac:dyDescent="0.25">
      <c r="A17" s="9" t="s">
        <v>134</v>
      </c>
    </row>
    <row r="18" spans="1:5" ht="15.75" x14ac:dyDescent="0.25">
      <c r="B18" s="9" t="s">
        <v>135</v>
      </c>
      <c r="D18" s="9" t="s">
        <v>136</v>
      </c>
      <c r="E18" s="40">
        <v>210000</v>
      </c>
    </row>
    <row r="19" spans="1:5" x14ac:dyDescent="0.25">
      <c r="C19" s="9"/>
    </row>
    <row r="20" spans="1:5" x14ac:dyDescent="0.25">
      <c r="C20" s="9"/>
    </row>
    <row r="21" spans="1:5" ht="15.75" x14ac:dyDescent="0.25">
      <c r="B21" s="9" t="s">
        <v>299</v>
      </c>
      <c r="D21" s="8" t="s">
        <v>137</v>
      </c>
    </row>
    <row r="22" spans="1:5" x14ac:dyDescent="0.25">
      <c r="C22" s="9"/>
    </row>
    <row r="23" spans="1:5" x14ac:dyDescent="0.25">
      <c r="A23" s="9" t="s">
        <v>13</v>
      </c>
      <c r="B23" s="31"/>
      <c r="C23" s="9" t="s">
        <v>121</v>
      </c>
      <c r="D23" s="10">
        <v>168000</v>
      </c>
      <c r="E23" s="37">
        <v>287000</v>
      </c>
    </row>
    <row r="24" spans="1:5" x14ac:dyDescent="0.25">
      <c r="A24" s="9" t="s">
        <v>138</v>
      </c>
      <c r="C24" s="9"/>
      <c r="D24" s="10"/>
      <c r="E24" s="37"/>
    </row>
    <row r="25" spans="1:5" x14ac:dyDescent="0.25">
      <c r="A25" s="9" t="s">
        <v>139</v>
      </c>
      <c r="E25" s="37">
        <f>175000-42000</f>
        <v>133000</v>
      </c>
    </row>
    <row r="26" spans="1:5" x14ac:dyDescent="0.25">
      <c r="A26" s="9" t="s">
        <v>140</v>
      </c>
      <c r="B26" s="31"/>
      <c r="C26" s="12" t="s">
        <v>121</v>
      </c>
      <c r="D26" s="13">
        <v>168000</v>
      </c>
      <c r="E26" s="41">
        <v>420000</v>
      </c>
    </row>
  </sheetData>
  <mergeCells count="3">
    <mergeCell ref="A3:E3"/>
    <mergeCell ref="A4:E4"/>
    <mergeCell ref="A5:E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workbookViewId="0">
      <selection activeCell="A23" sqref="A23"/>
    </sheetView>
  </sheetViews>
  <sheetFormatPr defaultRowHeight="15" x14ac:dyDescent="0.25"/>
  <cols>
    <col min="1" max="1" width="15.42578125" customWidth="1"/>
  </cols>
  <sheetData>
    <row r="1" spans="1:3" ht="15.75" x14ac:dyDescent="0.25">
      <c r="A1" s="26" t="s">
        <v>254</v>
      </c>
    </row>
    <row r="2" spans="1:3" ht="15.75" x14ac:dyDescent="0.25">
      <c r="B2" s="27" t="s">
        <v>255</v>
      </c>
      <c r="C2" s="27" t="s">
        <v>256</v>
      </c>
    </row>
    <row r="3" spans="1:3" ht="15.75" x14ac:dyDescent="0.25">
      <c r="B3" s="27" t="s">
        <v>257</v>
      </c>
      <c r="C3" s="27" t="s">
        <v>258</v>
      </c>
    </row>
    <row r="4" spans="1:3" ht="15.75" x14ac:dyDescent="0.25">
      <c r="B4" s="27" t="s">
        <v>259</v>
      </c>
      <c r="C4" s="27" t="s">
        <v>260</v>
      </c>
    </row>
    <row r="5" spans="1:3" ht="15.75" x14ac:dyDescent="0.25">
      <c r="A5" s="27"/>
    </row>
    <row r="6" spans="1:3" ht="15.75" x14ac:dyDescent="0.25">
      <c r="A6" s="27" t="s">
        <v>261</v>
      </c>
    </row>
    <row r="7" spans="1:3" ht="15.75" x14ac:dyDescent="0.25">
      <c r="A7" s="27"/>
    </row>
    <row r="8" spans="1:3" ht="15.75" x14ac:dyDescent="0.25">
      <c r="A8" s="28">
        <v>14</v>
      </c>
      <c r="B8" s="28" t="s">
        <v>262</v>
      </c>
    </row>
    <row r="9" spans="1:3" ht="15.75" x14ac:dyDescent="0.25">
      <c r="A9" s="29" t="s">
        <v>263</v>
      </c>
      <c r="B9" s="29" t="s">
        <v>264</v>
      </c>
    </row>
    <row r="10" spans="1:3" ht="15.75" x14ac:dyDescent="0.25">
      <c r="A10" s="29" t="s">
        <v>265</v>
      </c>
      <c r="B10" s="29" t="s">
        <v>266</v>
      </c>
    </row>
    <row r="11" spans="1:3" ht="15.75" x14ac:dyDescent="0.25">
      <c r="A11" s="29" t="s">
        <v>267</v>
      </c>
      <c r="B11" s="29" t="s">
        <v>268</v>
      </c>
    </row>
    <row r="12" spans="1:3" ht="15.75" x14ac:dyDescent="0.25">
      <c r="A12" s="29" t="s">
        <v>269</v>
      </c>
      <c r="B12" s="29" t="s">
        <v>270</v>
      </c>
    </row>
    <row r="13" spans="1:3" ht="15.75" x14ac:dyDescent="0.25">
      <c r="A13" s="29" t="s">
        <v>271</v>
      </c>
      <c r="B13" s="29" t="s">
        <v>272</v>
      </c>
    </row>
    <row r="15" spans="1:3" ht="15.75" x14ac:dyDescent="0.25">
      <c r="A15" s="27" t="s">
        <v>273</v>
      </c>
    </row>
    <row r="16" spans="1:3" ht="15.75" x14ac:dyDescent="0.25">
      <c r="A16" s="27"/>
    </row>
    <row r="17" spans="1:2" ht="15.75" x14ac:dyDescent="0.25">
      <c r="A17" s="27" t="s">
        <v>274</v>
      </c>
    </row>
    <row r="18" spans="1:2" ht="15.75" x14ac:dyDescent="0.25">
      <c r="A18" s="27"/>
    </row>
    <row r="19" spans="1:2" ht="15.75" x14ac:dyDescent="0.25">
      <c r="A19" s="27" t="s">
        <v>275</v>
      </c>
    </row>
    <row r="20" spans="1:2" ht="15.75" x14ac:dyDescent="0.25">
      <c r="A20" s="27"/>
    </row>
    <row r="21" spans="1:2" ht="15.75" x14ac:dyDescent="0.25">
      <c r="A21" s="27" t="s">
        <v>276</v>
      </c>
    </row>
    <row r="22" spans="1:2" ht="15.75" x14ac:dyDescent="0.25">
      <c r="A22" s="27"/>
    </row>
    <row r="23" spans="1:2" ht="15.75" x14ac:dyDescent="0.25">
      <c r="A23" s="27" t="s">
        <v>277</v>
      </c>
    </row>
    <row r="24" spans="1:2" ht="15.75" x14ac:dyDescent="0.25">
      <c r="A24" s="27"/>
    </row>
    <row r="25" spans="1:2" ht="15.75" x14ac:dyDescent="0.25">
      <c r="A25" s="27" t="s">
        <v>278</v>
      </c>
    </row>
    <row r="26" spans="1:2" ht="15.75" x14ac:dyDescent="0.25">
      <c r="A26" s="27"/>
    </row>
    <row r="27" spans="1:2" ht="15.75" x14ac:dyDescent="0.25">
      <c r="A27" s="27" t="s">
        <v>279</v>
      </c>
    </row>
    <row r="28" spans="1:2" ht="15.75" x14ac:dyDescent="0.25">
      <c r="A28" s="27"/>
    </row>
    <row r="29" spans="1:2" ht="15.75" x14ac:dyDescent="0.25">
      <c r="A29" s="27" t="s">
        <v>280</v>
      </c>
    </row>
    <row r="30" spans="1:2" ht="15.75" x14ac:dyDescent="0.25">
      <c r="A30" s="28"/>
    </row>
    <row r="31" spans="1:2" ht="15.75" x14ac:dyDescent="0.25">
      <c r="A31" s="28" t="s">
        <v>281</v>
      </c>
      <c r="B31" s="28" t="s">
        <v>282</v>
      </c>
    </row>
    <row r="32" spans="1:2" ht="15.75" x14ac:dyDescent="0.25">
      <c r="A32" s="30" t="s">
        <v>263</v>
      </c>
      <c r="B32" s="30" t="s">
        <v>268</v>
      </c>
    </row>
    <row r="33" spans="1:2" ht="15.75" x14ac:dyDescent="0.25">
      <c r="A33" s="30" t="s">
        <v>265</v>
      </c>
      <c r="B33" s="30" t="s">
        <v>283</v>
      </c>
    </row>
    <row r="34" spans="1:2" ht="15.75" x14ac:dyDescent="0.25">
      <c r="A34" s="30" t="s">
        <v>267</v>
      </c>
      <c r="B34" s="30" t="s">
        <v>284</v>
      </c>
    </row>
    <row r="35" spans="1:2" ht="15.75" x14ac:dyDescent="0.25">
      <c r="A35" s="30" t="s">
        <v>269</v>
      </c>
      <c r="B35" s="30" t="s">
        <v>285</v>
      </c>
    </row>
    <row r="37" spans="1:2" ht="15.75" x14ac:dyDescent="0.25">
      <c r="A37" s="27" t="s">
        <v>286</v>
      </c>
    </row>
    <row r="38" spans="1:2" ht="15.75" x14ac:dyDescent="0.25">
      <c r="A38" s="27"/>
    </row>
    <row r="39" spans="1:2" ht="15.75" x14ac:dyDescent="0.25">
      <c r="A39" s="27" t="s">
        <v>287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0"/>
  <sheetViews>
    <sheetView tabSelected="1" workbookViewId="0">
      <selection activeCell="E24" sqref="E24"/>
    </sheetView>
  </sheetViews>
  <sheetFormatPr defaultRowHeight="15" x14ac:dyDescent="0.25"/>
  <cols>
    <col min="1" max="1" width="14" style="1" customWidth="1"/>
    <col min="2" max="12" width="9.140625" style="1"/>
    <col min="13" max="13" width="4.7109375" style="1" customWidth="1"/>
    <col min="14" max="15" width="9.140625" style="1"/>
    <col min="16" max="16" width="9.140625" style="1" customWidth="1"/>
    <col min="17" max="18" width="9.140625" style="1"/>
    <col min="19" max="19" width="6" style="1" customWidth="1"/>
    <col min="20" max="16384" width="9.140625" style="1"/>
  </cols>
  <sheetData>
    <row r="1" spans="1:23" x14ac:dyDescent="0.25">
      <c r="A1" s="5" t="s">
        <v>46</v>
      </c>
      <c r="C1" s="31"/>
    </row>
    <row r="2" spans="1:23" x14ac:dyDescent="0.25">
      <c r="A2" s="2" t="s">
        <v>47</v>
      </c>
      <c r="D2" s="1" t="s">
        <v>55</v>
      </c>
    </row>
    <row r="3" spans="1:23" x14ac:dyDescent="0.25">
      <c r="T3" s="31"/>
    </row>
    <row r="4" spans="1:23" x14ac:dyDescent="0.25">
      <c r="A4" s="1" t="s">
        <v>49</v>
      </c>
      <c r="B4" s="1" t="s">
        <v>50</v>
      </c>
      <c r="M4" s="6" t="s">
        <v>110</v>
      </c>
    </row>
    <row r="5" spans="1:23" x14ac:dyDescent="0.25">
      <c r="A5" s="1" t="s">
        <v>48</v>
      </c>
      <c r="B5" s="1" t="s">
        <v>51</v>
      </c>
      <c r="G5" s="1">
        <v>2000</v>
      </c>
      <c r="M5" s="32" t="s">
        <v>28</v>
      </c>
      <c r="N5" s="32"/>
      <c r="O5" s="32"/>
      <c r="P5" s="32"/>
      <c r="Q5" s="32"/>
      <c r="R5" s="31"/>
      <c r="S5" s="6" t="s">
        <v>111</v>
      </c>
    </row>
    <row r="6" spans="1:23" x14ac:dyDescent="0.25">
      <c r="M6" s="32" t="s">
        <v>16</v>
      </c>
      <c r="N6" s="32"/>
      <c r="O6" s="32"/>
      <c r="P6" s="32"/>
      <c r="Q6" s="32"/>
      <c r="R6" s="31"/>
      <c r="S6" s="2" t="s">
        <v>109</v>
      </c>
    </row>
    <row r="7" spans="1:23" x14ac:dyDescent="0.25">
      <c r="A7" s="1" t="s">
        <v>52</v>
      </c>
      <c r="D7" s="1" t="s">
        <v>53</v>
      </c>
      <c r="M7" s="32" t="s">
        <v>0</v>
      </c>
      <c r="N7" s="32"/>
      <c r="O7" s="32"/>
      <c r="P7" s="32"/>
      <c r="Q7" s="32"/>
      <c r="R7" s="31"/>
      <c r="W7" s="2">
        <v>2006</v>
      </c>
    </row>
    <row r="8" spans="1:23" x14ac:dyDescent="0.25">
      <c r="A8" s="1" t="s">
        <v>54</v>
      </c>
      <c r="D8" s="1" t="s">
        <v>56</v>
      </c>
      <c r="G8" s="1">
        <v>115000</v>
      </c>
      <c r="Q8" s="2">
        <v>2016</v>
      </c>
      <c r="R8" s="4">
        <v>2015</v>
      </c>
      <c r="S8" s="1" t="s">
        <v>13</v>
      </c>
      <c r="W8" s="3">
        <v>-59120</v>
      </c>
    </row>
    <row r="9" spans="1:23" x14ac:dyDescent="0.25">
      <c r="M9" s="1" t="s">
        <v>35</v>
      </c>
      <c r="Q9" s="2"/>
      <c r="R9" s="4"/>
      <c r="T9" s="1" t="s">
        <v>18</v>
      </c>
      <c r="W9" s="3">
        <v>10000</v>
      </c>
    </row>
    <row r="10" spans="1:23" x14ac:dyDescent="0.25">
      <c r="A10" s="1" t="s">
        <v>57</v>
      </c>
      <c r="C10" s="1" t="s">
        <v>58</v>
      </c>
      <c r="M10" s="1" t="s">
        <v>29</v>
      </c>
      <c r="R10" s="4"/>
      <c r="T10" s="1" t="s">
        <v>19</v>
      </c>
      <c r="W10" s="3">
        <v>20000</v>
      </c>
    </row>
    <row r="11" spans="1:23" x14ac:dyDescent="0.25">
      <c r="A11" s="1" t="s">
        <v>59</v>
      </c>
      <c r="D11" s="1" t="s">
        <v>60</v>
      </c>
      <c r="G11" s="1">
        <v>3000</v>
      </c>
      <c r="N11" s="1" t="s">
        <v>14</v>
      </c>
      <c r="Q11" s="1">
        <v>117000</v>
      </c>
      <c r="R11" s="3">
        <v>2000</v>
      </c>
      <c r="T11" s="1" t="s">
        <v>20</v>
      </c>
      <c r="W11" s="3">
        <v>4000</v>
      </c>
    </row>
    <row r="12" spans="1:23" x14ac:dyDescent="0.25">
      <c r="N12" s="1" t="s">
        <v>17</v>
      </c>
      <c r="Q12" s="1">
        <v>20000</v>
      </c>
      <c r="R12" s="3">
        <v>30000</v>
      </c>
      <c r="T12" s="1" t="s">
        <v>21</v>
      </c>
      <c r="W12" s="3">
        <v>35000</v>
      </c>
    </row>
    <row r="13" spans="1:23" x14ac:dyDescent="0.25">
      <c r="A13" s="1" t="s">
        <v>61</v>
      </c>
      <c r="C13" s="1" t="s">
        <v>62</v>
      </c>
      <c r="N13" s="1" t="s">
        <v>2</v>
      </c>
      <c r="Q13" s="1">
        <v>4000</v>
      </c>
      <c r="R13" s="3">
        <v>3000</v>
      </c>
      <c r="T13" s="1" t="s">
        <v>22</v>
      </c>
      <c r="W13" s="3">
        <v>-1000</v>
      </c>
    </row>
    <row r="14" spans="1:23" x14ac:dyDescent="0.25">
      <c r="A14" s="1" t="s">
        <v>63</v>
      </c>
      <c r="D14" s="1" t="s">
        <v>64</v>
      </c>
      <c r="G14" s="1">
        <v>30000</v>
      </c>
      <c r="N14" s="1" t="s">
        <v>1</v>
      </c>
      <c r="Q14" s="1">
        <v>80000</v>
      </c>
      <c r="R14" s="3">
        <v>115000</v>
      </c>
      <c r="T14" s="1" t="s">
        <v>23</v>
      </c>
      <c r="W14" s="3">
        <v>-4000</v>
      </c>
    </row>
    <row r="15" spans="1:23" x14ac:dyDescent="0.25">
      <c r="M15" s="1" t="s">
        <v>30</v>
      </c>
      <c r="Q15" s="1">
        <f>SUM(Q11:Q14)</f>
        <v>221000</v>
      </c>
      <c r="R15" s="3">
        <f>SUM(R11:R14)</f>
        <v>150000</v>
      </c>
      <c r="T15" s="1" t="s">
        <v>24</v>
      </c>
      <c r="W15" s="3">
        <v>-30000</v>
      </c>
    </row>
    <row r="16" spans="1:23" x14ac:dyDescent="0.25">
      <c r="A16" s="1" t="s">
        <v>65</v>
      </c>
      <c r="C16" s="1" t="s">
        <v>68</v>
      </c>
      <c r="M16" s="1" t="s">
        <v>31</v>
      </c>
      <c r="R16" s="3"/>
      <c r="T16" s="1" t="s">
        <v>25</v>
      </c>
      <c r="W16" s="3">
        <v>25200</v>
      </c>
    </row>
    <row r="17" spans="1:23" x14ac:dyDescent="0.25">
      <c r="A17" s="1" t="s">
        <v>66</v>
      </c>
      <c r="D17" s="1" t="s">
        <v>67</v>
      </c>
      <c r="G17" s="1">
        <v>0</v>
      </c>
      <c r="N17" s="1" t="s">
        <v>5</v>
      </c>
      <c r="Q17" s="1">
        <v>20000</v>
      </c>
      <c r="R17" s="3">
        <v>0</v>
      </c>
      <c r="T17" s="1" t="s">
        <v>26</v>
      </c>
      <c r="W17" s="3">
        <v>2920</v>
      </c>
    </row>
    <row r="18" spans="1:23" x14ac:dyDescent="0.25">
      <c r="N18" s="1" t="s">
        <v>33</v>
      </c>
      <c r="Q18" s="1">
        <v>4000</v>
      </c>
      <c r="R18" s="3">
        <v>0</v>
      </c>
      <c r="S18" s="1" t="s">
        <v>27</v>
      </c>
      <c r="W18" s="3">
        <v>3000</v>
      </c>
    </row>
    <row r="19" spans="1:23" x14ac:dyDescent="0.25">
      <c r="A19" s="1" t="s">
        <v>69</v>
      </c>
      <c r="F19" s="1" t="s">
        <v>70</v>
      </c>
      <c r="N19" s="1" t="s">
        <v>4</v>
      </c>
      <c r="Q19" s="1">
        <v>400000</v>
      </c>
      <c r="R19" s="3">
        <v>400000</v>
      </c>
    </row>
    <row r="20" spans="1:23" x14ac:dyDescent="0.25">
      <c r="A20" s="1" t="s">
        <v>71</v>
      </c>
      <c r="E20" s="1" t="s">
        <v>72</v>
      </c>
      <c r="G20" s="1">
        <v>0</v>
      </c>
      <c r="N20" s="1" t="s">
        <v>32</v>
      </c>
      <c r="Q20" s="1">
        <v>380000</v>
      </c>
      <c r="R20" s="3">
        <v>360000</v>
      </c>
    </row>
    <row r="21" spans="1:23" x14ac:dyDescent="0.25">
      <c r="N21" s="1" t="s">
        <v>3</v>
      </c>
      <c r="Q21" s="1">
        <v>0</v>
      </c>
      <c r="R21" s="3">
        <v>150000</v>
      </c>
    </row>
    <row r="22" spans="1:23" x14ac:dyDescent="0.25">
      <c r="A22" s="1" t="s">
        <v>73</v>
      </c>
      <c r="B22" s="1" t="s">
        <v>75</v>
      </c>
      <c r="M22" s="1" t="s">
        <v>34</v>
      </c>
      <c r="Q22" s="1">
        <f>Q17-Q18+Q19-Q20</f>
        <v>36000</v>
      </c>
      <c r="R22" s="3">
        <f>R19-R20+R21</f>
        <v>190000</v>
      </c>
    </row>
    <row r="23" spans="1:23" x14ac:dyDescent="0.25">
      <c r="A23" s="1" t="s">
        <v>74</v>
      </c>
      <c r="B23" s="1" t="s">
        <v>76</v>
      </c>
      <c r="G23" s="1">
        <v>150000</v>
      </c>
      <c r="M23" s="1" t="s">
        <v>15</v>
      </c>
      <c r="Q23" s="1">
        <v>257000</v>
      </c>
      <c r="R23" s="3">
        <v>340000</v>
      </c>
    </row>
    <row r="24" spans="1:23" x14ac:dyDescent="0.25">
      <c r="M24" s="1" t="s">
        <v>36</v>
      </c>
      <c r="R24" s="3"/>
    </row>
    <row r="25" spans="1:23" x14ac:dyDescent="0.25">
      <c r="A25" s="1" t="s">
        <v>77</v>
      </c>
      <c r="D25" s="1" t="s">
        <v>78</v>
      </c>
      <c r="M25" s="1" t="s">
        <v>37</v>
      </c>
      <c r="R25" s="3"/>
    </row>
    <row r="26" spans="1:23" x14ac:dyDescent="0.25">
      <c r="A26" s="1" t="s">
        <v>79</v>
      </c>
      <c r="D26" s="1" t="s">
        <v>80</v>
      </c>
      <c r="G26" s="1">
        <v>360000</v>
      </c>
      <c r="N26" s="1" t="s">
        <v>6</v>
      </c>
      <c r="Q26" s="1">
        <v>7000</v>
      </c>
      <c r="R26" s="3">
        <v>11000</v>
      </c>
    </row>
    <row r="27" spans="1:23" x14ac:dyDescent="0.25">
      <c r="N27" s="1" t="s">
        <v>7</v>
      </c>
      <c r="Q27" s="1">
        <v>2000</v>
      </c>
      <c r="R27" s="3">
        <v>32000</v>
      </c>
    </row>
    <row r="28" spans="1:23" x14ac:dyDescent="0.25">
      <c r="A28" s="1" t="s">
        <v>112</v>
      </c>
      <c r="C28" s="1" t="s">
        <v>113</v>
      </c>
      <c r="N28" s="1" t="s">
        <v>8</v>
      </c>
      <c r="Q28" s="1">
        <v>25200</v>
      </c>
      <c r="R28" s="3">
        <v>0</v>
      </c>
    </row>
    <row r="29" spans="1:23" x14ac:dyDescent="0.25">
      <c r="A29" s="1" t="s">
        <v>114</v>
      </c>
      <c r="C29" s="1" t="s">
        <v>115</v>
      </c>
      <c r="G29" s="1">
        <v>11000</v>
      </c>
      <c r="N29" s="1" t="s">
        <v>9</v>
      </c>
      <c r="Q29" s="1">
        <v>2920</v>
      </c>
      <c r="R29" s="3">
        <v>0</v>
      </c>
    </row>
    <row r="30" spans="1:23" x14ac:dyDescent="0.25">
      <c r="M30" s="1" t="s">
        <v>38</v>
      </c>
      <c r="Q30" s="1">
        <f>SUM(Q26:Q29)</f>
        <v>37120</v>
      </c>
      <c r="R30" s="3">
        <f>SUM(R26:R29)</f>
        <v>43000</v>
      </c>
    </row>
    <row r="31" spans="1:23" x14ac:dyDescent="0.25">
      <c r="A31" s="1" t="s">
        <v>81</v>
      </c>
      <c r="C31" s="1" t="s">
        <v>82</v>
      </c>
      <c r="M31" s="1" t="s">
        <v>39</v>
      </c>
      <c r="R31" s="3"/>
    </row>
    <row r="32" spans="1:23" x14ac:dyDescent="0.25">
      <c r="A32" s="1" t="s">
        <v>83</v>
      </c>
      <c r="D32" s="1" t="s">
        <v>84</v>
      </c>
      <c r="G32" s="1">
        <v>0</v>
      </c>
      <c r="N32" s="1" t="s">
        <v>10</v>
      </c>
      <c r="Q32" s="1">
        <v>75000</v>
      </c>
      <c r="R32" s="3">
        <v>25000</v>
      </c>
    </row>
    <row r="33" spans="1:18" x14ac:dyDescent="0.25">
      <c r="N33" s="1" t="s">
        <v>11</v>
      </c>
      <c r="Q33" s="1">
        <v>0</v>
      </c>
      <c r="R33" s="3">
        <v>85000</v>
      </c>
    </row>
    <row r="34" spans="1:18" x14ac:dyDescent="0.25">
      <c r="A34" s="1" t="s">
        <v>85</v>
      </c>
      <c r="C34" s="1" t="s">
        <v>86</v>
      </c>
      <c r="M34" s="1" t="s">
        <v>40</v>
      </c>
      <c r="Q34" s="1">
        <f>SUM(Q32:Q33)</f>
        <v>75000</v>
      </c>
      <c r="R34" s="3">
        <f>SUM(R32:R33)</f>
        <v>110000</v>
      </c>
    </row>
    <row r="35" spans="1:18" x14ac:dyDescent="0.25">
      <c r="A35" s="1" t="s">
        <v>87</v>
      </c>
      <c r="D35" s="1" t="s">
        <v>88</v>
      </c>
      <c r="G35" s="1">
        <v>32000</v>
      </c>
      <c r="M35" s="1" t="s">
        <v>45</v>
      </c>
      <c r="Q35" s="1">
        <f>Q30+Q34</f>
        <v>112120</v>
      </c>
      <c r="R35" s="3">
        <f>R30+R34</f>
        <v>153000</v>
      </c>
    </row>
    <row r="36" spans="1:18" x14ac:dyDescent="0.25">
      <c r="M36" s="1" t="s">
        <v>41</v>
      </c>
      <c r="R36" s="3"/>
    </row>
    <row r="37" spans="1:18" x14ac:dyDescent="0.25">
      <c r="A37" s="1" t="s">
        <v>89</v>
      </c>
      <c r="D37" s="1" t="s">
        <v>90</v>
      </c>
      <c r="N37" s="1" t="s">
        <v>42</v>
      </c>
      <c r="Q37" s="1">
        <v>90000</v>
      </c>
      <c r="R37" s="3">
        <v>55000</v>
      </c>
    </row>
    <row r="38" spans="1:18" x14ac:dyDescent="0.25">
      <c r="A38" s="1" t="s">
        <v>91</v>
      </c>
      <c r="D38" s="1" t="s">
        <v>92</v>
      </c>
      <c r="G38" s="1">
        <v>0</v>
      </c>
      <c r="N38" s="1" t="s">
        <v>12</v>
      </c>
      <c r="Q38" s="1">
        <v>54880</v>
      </c>
      <c r="R38" s="3">
        <v>132000</v>
      </c>
    </row>
    <row r="39" spans="1:18" x14ac:dyDescent="0.25">
      <c r="M39" s="1" t="s">
        <v>43</v>
      </c>
      <c r="Q39" s="1">
        <f>SUM(Q37:Q38)</f>
        <v>144880</v>
      </c>
      <c r="R39" s="3">
        <f>SUM(R37:R38)</f>
        <v>187000</v>
      </c>
    </row>
    <row r="40" spans="1:18" x14ac:dyDescent="0.25">
      <c r="A40" s="1" t="s">
        <v>93</v>
      </c>
      <c r="D40" s="1" t="s">
        <v>94</v>
      </c>
      <c r="M40" s="1" t="s">
        <v>44</v>
      </c>
      <c r="Q40" s="1">
        <f>Q35+Q39</f>
        <v>257000</v>
      </c>
      <c r="R40" s="3">
        <f>R35+R39</f>
        <v>340000</v>
      </c>
    </row>
    <row r="41" spans="1:18" x14ac:dyDescent="0.25">
      <c r="A41" s="1" t="s">
        <v>95</v>
      </c>
      <c r="D41" s="1" t="s">
        <v>96</v>
      </c>
      <c r="G41" s="1">
        <v>25000</v>
      </c>
    </row>
    <row r="43" spans="1:18" x14ac:dyDescent="0.25">
      <c r="A43" s="1" t="s">
        <v>97</v>
      </c>
      <c r="C43" s="1" t="s">
        <v>98</v>
      </c>
    </row>
    <row r="44" spans="1:18" x14ac:dyDescent="0.25">
      <c r="A44" s="1" t="s">
        <v>99</v>
      </c>
      <c r="C44" s="1" t="s">
        <v>100</v>
      </c>
      <c r="G44" s="1">
        <v>85000</v>
      </c>
    </row>
    <row r="46" spans="1:18" x14ac:dyDescent="0.25">
      <c r="A46" s="1" t="s">
        <v>101</v>
      </c>
      <c r="D46" s="1" t="s">
        <v>102</v>
      </c>
    </row>
    <row r="47" spans="1:18" x14ac:dyDescent="0.25">
      <c r="A47" s="1" t="s">
        <v>103</v>
      </c>
      <c r="D47" s="1" t="s">
        <v>104</v>
      </c>
      <c r="G47" s="1">
        <v>55000</v>
      </c>
    </row>
    <row r="49" spans="1:7" x14ac:dyDescent="0.25">
      <c r="A49" s="1" t="s">
        <v>105</v>
      </c>
      <c r="C49" s="1" t="s">
        <v>107</v>
      </c>
    </row>
    <row r="50" spans="1:7" x14ac:dyDescent="0.25">
      <c r="A50" s="1" t="s">
        <v>106</v>
      </c>
      <c r="D50" s="1" t="s">
        <v>108</v>
      </c>
      <c r="G50" s="1">
        <v>132000</v>
      </c>
    </row>
  </sheetData>
  <mergeCells count="3">
    <mergeCell ref="M5:Q5"/>
    <mergeCell ref="M6:Q6"/>
    <mergeCell ref="M7:Q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MCQ</vt:lpstr>
      <vt:lpstr>2a&amp;2b</vt:lpstr>
      <vt:lpstr>2c</vt:lpstr>
      <vt:lpstr>case</vt: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Kingf00</dc:creator>
  <cp:lastModifiedBy>Kingf00</cp:lastModifiedBy>
  <dcterms:created xsi:type="dcterms:W3CDTF">2016-10-04T20:20:39Z</dcterms:created>
  <dcterms:modified xsi:type="dcterms:W3CDTF">2016-11-02T01:04:11Z</dcterms:modified>
</cp:coreProperties>
</file>