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lal\Desktop\"/>
    </mc:Choice>
  </mc:AlternateContent>
  <bookViews>
    <workbookView xWindow="0" yWindow="0" windowWidth="20490" windowHeight="7755"/>
  </bookViews>
  <sheets>
    <sheet name="Question 3" sheetId="6" r:id="rId1"/>
    <sheet name="Question 4" sheetId="9" r:id="rId2"/>
  </sheets>
  <definedNames>
    <definedName name="solver_adj" localSheetId="0" hidden="1">'Question 3'!$H$2:$H$6</definedName>
    <definedName name="solver_adj" localSheetId="1" hidden="1">'Question 4'!$H$2:$H$6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ng" localSheetId="0" hidden="1">2</definedName>
    <definedName name="solver_eng" localSheetId="1" hidden="1">2</definedName>
    <definedName name="solver_est" localSheetId="0" hidden="1">1</definedName>
    <definedName name="solver_est" localSheetId="1" hidden="1">1</definedName>
    <definedName name="solver_itr" localSheetId="0" hidden="1">2147483647</definedName>
    <definedName name="solver_itr" localSheetId="1" hidden="1">2147483647</definedName>
    <definedName name="solver_lhs1" localSheetId="0" hidden="1">'Question 3'!$B$10</definedName>
    <definedName name="solver_lhs1" localSheetId="1" hidden="1">'Question 4'!$B$10</definedName>
    <definedName name="solver_lhs10" localSheetId="0" hidden="1">'Question 3'!$H$5</definedName>
    <definedName name="solver_lhs10" localSheetId="1" hidden="1">'Question 4'!$H$5</definedName>
    <definedName name="solver_lhs11" localSheetId="0" hidden="1">'Question 3'!$H$6</definedName>
    <definedName name="solver_lhs11" localSheetId="1" hidden="1">'Question 4'!$H$6</definedName>
    <definedName name="solver_lhs12" localSheetId="0" hidden="1">'Question 3'!$H$6</definedName>
    <definedName name="solver_lhs12" localSheetId="1" hidden="1">'Question 4'!$H$6</definedName>
    <definedName name="solver_lhs2" localSheetId="0" hidden="1">'Question 3'!$B$11</definedName>
    <definedName name="solver_lhs2" localSheetId="1" hidden="1">'Question 4'!$B$11</definedName>
    <definedName name="solver_lhs3" localSheetId="0" hidden="1">'Question 3'!$H$2</definedName>
    <definedName name="solver_lhs3" localSheetId="1" hidden="1">'Question 4'!$H$2</definedName>
    <definedName name="solver_lhs4" localSheetId="0" hidden="1">'Question 3'!$H$2</definedName>
    <definedName name="solver_lhs4" localSheetId="1" hidden="1">'Question 4'!$H$2</definedName>
    <definedName name="solver_lhs5" localSheetId="0" hidden="1">'Question 3'!$H$3</definedName>
    <definedName name="solver_lhs5" localSheetId="1" hidden="1">'Question 4'!$H$3</definedName>
    <definedName name="solver_lhs6" localSheetId="0" hidden="1">'Question 3'!$H$3</definedName>
    <definedName name="solver_lhs6" localSheetId="1" hidden="1">'Question 4'!$H$3</definedName>
    <definedName name="solver_lhs7" localSheetId="0" hidden="1">'Question 3'!$H$4</definedName>
    <definedName name="solver_lhs7" localSheetId="1" hidden="1">'Question 4'!$H$4</definedName>
    <definedName name="solver_lhs8" localSheetId="0" hidden="1">'Question 3'!$H$4</definedName>
    <definedName name="solver_lhs8" localSheetId="1" hidden="1">'Question 4'!$H$4</definedName>
    <definedName name="solver_lhs9" localSheetId="0" hidden="1">'Question 3'!$H$5</definedName>
    <definedName name="solver_lhs9" localSheetId="1" hidden="1">'Question 4'!$H$5</definedName>
    <definedName name="solver_lin" localSheetId="1" hidden="1">1</definedName>
    <definedName name="solver_mip" localSheetId="0" hidden="1">2147483647</definedName>
    <definedName name="solver_mip" localSheetId="1" hidden="1">2147483647</definedName>
    <definedName name="solver_mni" localSheetId="0" hidden="1">30</definedName>
    <definedName name="solver_mni" localSheetId="1" hidden="1">30</definedName>
    <definedName name="solver_mrt" localSheetId="0" hidden="1">0.075</definedName>
    <definedName name="solver_mrt" localSheetId="1" hidden="1">0.075</definedName>
    <definedName name="solver_msl" localSheetId="0" hidden="1">2</definedName>
    <definedName name="solver_msl" localSheetId="1" hidden="1">2</definedName>
    <definedName name="solver_neg" localSheetId="0" hidden="1">1</definedName>
    <definedName name="solver_neg" localSheetId="1" hidden="1">1</definedName>
    <definedName name="solver_nod" localSheetId="0" hidden="1">2147483647</definedName>
    <definedName name="solver_nod" localSheetId="1" hidden="1">2147483647</definedName>
    <definedName name="solver_num" localSheetId="0" hidden="1">12</definedName>
    <definedName name="solver_num" localSheetId="1" hidden="1">12</definedName>
    <definedName name="solver_nwt" localSheetId="0" hidden="1">1</definedName>
    <definedName name="solver_nwt" localSheetId="1" hidden="1">1</definedName>
    <definedName name="solver_opt" localSheetId="0" hidden="1">'Question 3'!$B$13</definedName>
    <definedName name="solver_opt" localSheetId="1" hidden="1">'Question 4'!$B$13</definedName>
    <definedName name="solver_pre" localSheetId="0" hidden="1">0.000001</definedName>
    <definedName name="solver_pre" localSheetId="1" hidden="1">0.000001</definedName>
    <definedName name="solver_rbv" localSheetId="0" hidden="1">1</definedName>
    <definedName name="solver_rbv" localSheetId="1" hidden="1">1</definedName>
    <definedName name="solver_rel1" localSheetId="0" hidden="1">1</definedName>
    <definedName name="solver_rel1" localSheetId="1" hidden="1">1</definedName>
    <definedName name="solver_rel10" localSheetId="0" hidden="1">3</definedName>
    <definedName name="solver_rel10" localSheetId="1" hidden="1">3</definedName>
    <definedName name="solver_rel11" localSheetId="0" hidden="1">1</definedName>
    <definedName name="solver_rel11" localSheetId="1" hidden="1">1</definedName>
    <definedName name="solver_rel12" localSheetId="0" hidden="1">3</definedName>
    <definedName name="solver_rel12" localSheetId="1" hidden="1">3</definedName>
    <definedName name="solver_rel2" localSheetId="0" hidden="1">1</definedName>
    <definedName name="solver_rel2" localSheetId="1" hidden="1">1</definedName>
    <definedName name="solver_rel3" localSheetId="0" hidden="1">1</definedName>
    <definedName name="solver_rel3" localSheetId="1" hidden="1">1</definedName>
    <definedName name="solver_rel4" localSheetId="0" hidden="1">3</definedName>
    <definedName name="solver_rel4" localSheetId="1" hidden="1">3</definedName>
    <definedName name="solver_rel5" localSheetId="0" hidden="1">1</definedName>
    <definedName name="solver_rel5" localSheetId="1" hidden="1">1</definedName>
    <definedName name="solver_rel6" localSheetId="0" hidden="1">3</definedName>
    <definedName name="solver_rel6" localSheetId="1" hidden="1">3</definedName>
    <definedName name="solver_rel7" localSheetId="0" hidden="1">1</definedName>
    <definedName name="solver_rel7" localSheetId="1" hidden="1">1</definedName>
    <definedName name="solver_rel8" localSheetId="0" hidden="1">3</definedName>
    <definedName name="solver_rel8" localSheetId="1" hidden="1">3</definedName>
    <definedName name="solver_rel9" localSheetId="0" hidden="1">1</definedName>
    <definedName name="solver_rel9" localSheetId="1" hidden="1">1</definedName>
    <definedName name="solver_rhs1" localSheetId="0" hidden="1">'Question 3'!$C$10</definedName>
    <definedName name="solver_rhs1" localSheetId="1" hidden="1">'Question 4'!$C$10</definedName>
    <definedName name="solver_rhs10" localSheetId="0" hidden="1">'Question 3'!$F$5</definedName>
    <definedName name="solver_rhs10" localSheetId="1" hidden="1">'Question 4'!$F$5</definedName>
    <definedName name="solver_rhs11" localSheetId="0" hidden="1">'Question 3'!$G$6</definedName>
    <definedName name="solver_rhs11" localSheetId="1" hidden="1">'Question 4'!$G$6</definedName>
    <definedName name="solver_rhs12" localSheetId="0" hidden="1">'Question 3'!$F$6</definedName>
    <definedName name="solver_rhs12" localSheetId="1" hidden="1">'Question 4'!$F$6</definedName>
    <definedName name="solver_rhs2" localSheetId="0" hidden="1">'Question 3'!$C$11</definedName>
    <definedName name="solver_rhs2" localSheetId="1" hidden="1">'Question 4'!$C$11</definedName>
    <definedName name="solver_rhs3" localSheetId="0" hidden="1">'Question 3'!$G$2</definedName>
    <definedName name="solver_rhs3" localSheetId="1" hidden="1">'Question 4'!$G$2</definedName>
    <definedName name="solver_rhs4" localSheetId="0" hidden="1">'Question 3'!$F$2</definedName>
    <definedName name="solver_rhs4" localSheetId="1" hidden="1">'Question 4'!$F$2</definedName>
    <definedName name="solver_rhs5" localSheetId="0" hidden="1">'Question 3'!$G$3</definedName>
    <definedName name="solver_rhs5" localSheetId="1" hidden="1">'Question 4'!$G$3</definedName>
    <definedName name="solver_rhs6" localSheetId="0" hidden="1">'Question 3'!$F$3</definedName>
    <definedName name="solver_rhs6" localSheetId="1" hidden="1">'Question 4'!$F$3</definedName>
    <definedName name="solver_rhs7" localSheetId="0" hidden="1">'Question 3'!$G$4</definedName>
    <definedName name="solver_rhs7" localSheetId="1" hidden="1">'Question 4'!$G$4</definedName>
    <definedName name="solver_rhs8" localSheetId="0" hidden="1">'Question 3'!$F$4</definedName>
    <definedName name="solver_rhs8" localSheetId="1" hidden="1">'Question 4'!$F$4</definedName>
    <definedName name="solver_rhs9" localSheetId="0" hidden="1">'Question 3'!$G$5</definedName>
    <definedName name="solver_rhs9" localSheetId="1" hidden="1">'Question 4'!$G$5</definedName>
    <definedName name="solver_rlx" localSheetId="0" hidden="1">2</definedName>
    <definedName name="solver_rlx" localSheetId="1" hidden="1">2</definedName>
    <definedName name="solver_rsd" localSheetId="0" hidden="1">0</definedName>
    <definedName name="solver_rsd" localSheetId="1" hidden="1">0</definedName>
    <definedName name="solver_scl" localSheetId="0" hidden="1">1</definedName>
    <definedName name="solver_scl" localSheetId="1" hidden="1">1</definedName>
    <definedName name="solver_sho" localSheetId="0" hidden="1">2</definedName>
    <definedName name="solver_sho" localSheetId="1" hidden="1">2</definedName>
    <definedName name="solver_ssz" localSheetId="0" hidden="1">100</definedName>
    <definedName name="solver_ssz" localSheetId="1" hidden="1">100</definedName>
    <definedName name="solver_tim" localSheetId="0" hidden="1">2147483647</definedName>
    <definedName name="solver_tim" localSheetId="1" hidden="1">2147483647</definedName>
    <definedName name="solver_tol" localSheetId="0" hidden="1">0.01</definedName>
    <definedName name="solver_tol" localSheetId="1" hidden="1">0.01</definedName>
    <definedName name="solver_typ" localSheetId="0" hidden="1">1</definedName>
    <definedName name="solver_typ" localSheetId="1" hidden="1">1</definedName>
    <definedName name="solver_val" localSheetId="0" hidden="1">0</definedName>
    <definedName name="solver_val" localSheetId="1" hidden="1">0</definedName>
    <definedName name="solver_ver" localSheetId="0" hidden="1">3</definedName>
    <definedName name="solver_ver" localSheetId="1" hidden="1">2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0" i="6" l="1"/>
  <c r="B10" i="9" l="1"/>
  <c r="B11" i="9"/>
  <c r="D5" i="9"/>
  <c r="B5" i="9"/>
  <c r="B13" i="9" s="1"/>
  <c r="D3" i="9"/>
  <c r="D4" i="9"/>
  <c r="D6" i="9"/>
  <c r="D2" i="9"/>
  <c r="E6" i="6"/>
  <c r="C6" i="6"/>
  <c r="D6" i="6" s="1"/>
  <c r="B13" i="6"/>
  <c r="B11" i="6"/>
  <c r="D5" i="6"/>
  <c r="D4" i="6"/>
  <c r="D3" i="6"/>
  <c r="D2" i="6"/>
</calcChain>
</file>

<file path=xl/sharedStrings.xml><?xml version="1.0" encoding="utf-8"?>
<sst xmlns="http://schemas.openxmlformats.org/spreadsheetml/2006/main" count="40" uniqueCount="21">
  <si>
    <t>Prix de vente</t>
  </si>
  <si>
    <t>Coût de production</t>
  </si>
  <si>
    <t>Heures de main d’œuvre</t>
  </si>
  <si>
    <t>Production minimale</t>
  </si>
  <si>
    <t>Production maximale</t>
  </si>
  <si>
    <t>Produit</t>
  </si>
  <si>
    <t>Profit unitaire</t>
  </si>
  <si>
    <t>Production optimale</t>
  </si>
  <si>
    <t>Ressource</t>
  </si>
  <si>
    <t>Budget</t>
  </si>
  <si>
    <t>Main d'oeuvre</t>
  </si>
  <si>
    <t>Profit</t>
  </si>
  <si>
    <t>Zim-Plex</t>
  </si>
  <si>
    <t>Zim-Book</t>
  </si>
  <si>
    <t>Zim-to-Go</t>
  </si>
  <si>
    <t>Zim-Blette</t>
  </si>
  <si>
    <t>Quantité utilisée</t>
  </si>
  <si>
    <t>Quantité disponible</t>
  </si>
  <si>
    <t xml:space="preserve">Zim-Pack </t>
  </si>
  <si>
    <t>Zimple  ne devrait pas offrir le Zim-Pack car ce nouveau produit réduit le profit de 60,000$ ( le profit passe de 39,500,000$ à 39,290,000$).</t>
  </si>
  <si>
    <t xml:space="preserve">
Oui, l'usine devrait accepter l'offre car le profit est augmentée de 2,212,500$ soit passant de 39,350,000 à 41,562,500$.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</si>
</sst>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;[Red]\-&quot;$&quot;#,##0"/>
    <numFmt numFmtId="165" formatCode="&quot;$&quot;#,##0"/>
    <numFmt numFmtId="166" formatCode="&quot;$&quot;#,##0;[Red]&quot;$&quot;#,##0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/>
    <xf numFmtId="0" fontId="0" fillId="2" borderId="0" xfId="0" applyFill="1" applyBorder="1" applyAlignment="1">
      <alignment vertical="center" wrapText="1"/>
    </xf>
    <xf numFmtId="164" fontId="0" fillId="2" borderId="0" xfId="0" applyNumberForma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/>
    <xf numFmtId="0" fontId="0" fillId="3" borderId="0" xfId="0" applyFill="1"/>
    <xf numFmtId="0" fontId="0" fillId="2" borderId="0" xfId="0" applyNumberFormat="1" applyFill="1" applyBorder="1" applyAlignment="1">
      <alignment horizontal="center" vertical="center" wrapText="1"/>
    </xf>
    <xf numFmtId="0" fontId="0" fillId="4" borderId="0" xfId="0" applyFill="1"/>
    <xf numFmtId="0" fontId="1" fillId="5" borderId="0" xfId="0" applyFont="1" applyFill="1" applyBorder="1" applyAlignment="1">
      <alignment vertical="center" wrapText="1"/>
    </xf>
    <xf numFmtId="165" fontId="1" fillId="5" borderId="0" xfId="0" applyNumberFormat="1" applyFont="1" applyFill="1"/>
    <xf numFmtId="0" fontId="0" fillId="2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164" fontId="0" fillId="4" borderId="0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wrapText="1"/>
    </xf>
    <xf numFmtId="0" fontId="0" fillId="2" borderId="1" xfId="0" applyFill="1" applyBorder="1" applyAlignment="1">
      <alignment wrapText="1"/>
    </xf>
    <xf numFmtId="166" fontId="0" fillId="2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/>
    <xf numFmtId="0" fontId="0" fillId="0" borderId="0" xfId="0"/>
    <xf numFmtId="0" fontId="0" fillId="2" borderId="0" xfId="0" applyFill="1" applyBorder="1" applyAlignment="1">
      <alignment vertical="center" wrapText="1"/>
    </xf>
    <xf numFmtId="164" fontId="0" fillId="2" borderId="0" xfId="0" applyNumberForma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/>
    <xf numFmtId="0" fontId="0" fillId="3" borderId="0" xfId="0" applyFill="1"/>
    <xf numFmtId="0" fontId="0" fillId="2" borderId="0" xfId="0" applyNumberFormat="1" applyFill="1" applyBorder="1" applyAlignment="1">
      <alignment horizontal="center" vertical="center" wrapText="1"/>
    </xf>
    <xf numFmtId="0" fontId="0" fillId="4" borderId="0" xfId="0" applyFill="1"/>
    <xf numFmtId="0" fontId="1" fillId="5" borderId="0" xfId="0" applyFont="1" applyFill="1" applyBorder="1" applyAlignment="1">
      <alignment vertical="center" wrapText="1"/>
    </xf>
    <xf numFmtId="165" fontId="1" fillId="5" borderId="0" xfId="0" applyNumberFormat="1" applyFont="1" applyFill="1"/>
    <xf numFmtId="0" fontId="0" fillId="2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164" fontId="0" fillId="4" borderId="0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wrapText="1"/>
    </xf>
    <xf numFmtId="0" fontId="0" fillId="2" borderId="1" xfId="0" applyFill="1" applyBorder="1" applyAlignment="1">
      <alignment wrapText="1"/>
    </xf>
    <xf numFmtId="166" fontId="0" fillId="2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/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A15" sqref="A15:K15"/>
    </sheetView>
  </sheetViews>
  <sheetFormatPr baseColWidth="10" defaultRowHeight="15" x14ac:dyDescent="0.25"/>
  <sheetData>
    <row r="1" spans="1:11" ht="45" x14ac:dyDescent="0.25">
      <c r="A1" s="11" t="s">
        <v>5</v>
      </c>
      <c r="B1" s="11" t="s">
        <v>0</v>
      </c>
      <c r="C1" s="11" t="s">
        <v>1</v>
      </c>
      <c r="D1" s="13" t="s">
        <v>6</v>
      </c>
      <c r="E1" s="11" t="s">
        <v>2</v>
      </c>
      <c r="F1" s="11" t="s">
        <v>3</v>
      </c>
      <c r="G1" s="11" t="s">
        <v>4</v>
      </c>
      <c r="H1" s="12" t="s">
        <v>7</v>
      </c>
      <c r="I1" s="1"/>
      <c r="J1" s="1"/>
      <c r="K1" s="1"/>
    </row>
    <row r="2" spans="1:11" x14ac:dyDescent="0.25">
      <c r="A2" s="2" t="s">
        <v>12</v>
      </c>
      <c r="B2" s="3">
        <v>3000</v>
      </c>
      <c r="C2" s="3">
        <v>2100</v>
      </c>
      <c r="D2" s="14">
        <f>B2-C2</f>
        <v>900</v>
      </c>
      <c r="E2" s="4">
        <v>6</v>
      </c>
      <c r="F2" s="5">
        <v>5000</v>
      </c>
      <c r="G2" s="5">
        <v>25000</v>
      </c>
      <c r="H2" s="6">
        <v>5000</v>
      </c>
      <c r="I2" s="1"/>
      <c r="J2" s="1"/>
      <c r="K2" s="1"/>
    </row>
    <row r="3" spans="1:11" x14ac:dyDescent="0.25">
      <c r="A3" s="2" t="s">
        <v>13</v>
      </c>
      <c r="B3" s="3">
        <v>4000</v>
      </c>
      <c r="C3" s="3">
        <v>3000</v>
      </c>
      <c r="D3" s="14">
        <f t="shared" ref="D3:D5" si="0">B3-C3</f>
        <v>1000</v>
      </c>
      <c r="E3" s="4">
        <v>8</v>
      </c>
      <c r="F3" s="5">
        <v>5000</v>
      </c>
      <c r="G3" s="5">
        <v>15000</v>
      </c>
      <c r="H3" s="6">
        <v>5000</v>
      </c>
      <c r="I3" s="1"/>
      <c r="J3" s="1"/>
      <c r="K3" s="1"/>
    </row>
    <row r="4" spans="1:11" x14ac:dyDescent="0.25">
      <c r="A4" s="2" t="s">
        <v>15</v>
      </c>
      <c r="B4" s="3">
        <v>2000</v>
      </c>
      <c r="C4" s="3">
        <v>1200</v>
      </c>
      <c r="D4" s="14">
        <f t="shared" si="0"/>
        <v>800</v>
      </c>
      <c r="E4" s="4">
        <v>5</v>
      </c>
      <c r="F4" s="5">
        <v>5000</v>
      </c>
      <c r="G4" s="5">
        <v>29000</v>
      </c>
      <c r="H4" s="6">
        <v>22800.000000000004</v>
      </c>
      <c r="I4" s="1"/>
      <c r="J4" s="1"/>
      <c r="K4" s="1"/>
    </row>
    <row r="5" spans="1:11" x14ac:dyDescent="0.25">
      <c r="A5" s="2" t="s">
        <v>14</v>
      </c>
      <c r="B5" s="3">
        <v>2500</v>
      </c>
      <c r="C5" s="3">
        <v>1800</v>
      </c>
      <c r="D5" s="14">
        <f t="shared" si="0"/>
        <v>700</v>
      </c>
      <c r="E5" s="4">
        <v>4</v>
      </c>
      <c r="F5" s="5">
        <v>5000</v>
      </c>
      <c r="G5" s="5">
        <v>16500</v>
      </c>
      <c r="H5" s="6">
        <v>16500</v>
      </c>
      <c r="I5" s="1"/>
      <c r="J5" s="1"/>
      <c r="K5" s="1"/>
    </row>
    <row r="6" spans="1:11" s="1" customFormat="1" x14ac:dyDescent="0.25">
      <c r="A6" s="2" t="s">
        <v>18</v>
      </c>
      <c r="B6" s="3">
        <v>4200</v>
      </c>
      <c r="C6" s="3">
        <f>C4+C5</f>
        <v>3000</v>
      </c>
      <c r="D6" s="14">
        <f>B6-C6</f>
        <v>1200</v>
      </c>
      <c r="E6" s="4">
        <f>E4+E5</f>
        <v>9</v>
      </c>
      <c r="F6" s="5">
        <v>4000</v>
      </c>
      <c r="G6" s="5">
        <v>5000</v>
      </c>
      <c r="H6" s="6">
        <v>4000</v>
      </c>
    </row>
    <row r="7" spans="1:11" x14ac:dyDescent="0.25">
      <c r="A7" s="18"/>
      <c r="B7" s="19"/>
      <c r="C7" s="19"/>
      <c r="D7" s="19"/>
      <c r="E7" s="20"/>
      <c r="F7" s="21"/>
      <c r="G7" s="21"/>
      <c r="H7" s="2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30" x14ac:dyDescent="0.25">
      <c r="A9" s="11" t="s">
        <v>8</v>
      </c>
      <c r="B9" s="15" t="s">
        <v>16</v>
      </c>
      <c r="C9" s="16" t="s">
        <v>17</v>
      </c>
      <c r="D9" s="1"/>
      <c r="E9" s="1"/>
      <c r="F9" s="1"/>
      <c r="G9" s="1"/>
      <c r="H9" s="1"/>
      <c r="I9" s="1"/>
      <c r="J9" s="1"/>
      <c r="K9" s="1"/>
    </row>
    <row r="10" spans="1:11" x14ac:dyDescent="0.25">
      <c r="A10" s="2" t="s">
        <v>9</v>
      </c>
      <c r="B10" s="8">
        <f>SUMPRODUCT(C2:C5,H2:H5)</f>
        <v>82560000</v>
      </c>
      <c r="C10" s="17">
        <v>90000000</v>
      </c>
      <c r="D10" s="1"/>
      <c r="E10" s="1"/>
      <c r="F10" s="1"/>
      <c r="G10" s="1"/>
      <c r="H10" s="1"/>
      <c r="I10" s="1"/>
      <c r="J10" s="1"/>
      <c r="K10" s="1"/>
    </row>
    <row r="11" spans="1:11" ht="30" x14ac:dyDescent="0.25">
      <c r="A11" s="2" t="s">
        <v>10</v>
      </c>
      <c r="B11" s="8">
        <f>SUMPRODUCT(E2:E5,H2:H5)</f>
        <v>250000</v>
      </c>
      <c r="C11" s="7">
        <v>250000</v>
      </c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9" t="s">
        <v>11</v>
      </c>
      <c r="B13" s="10">
        <f>SUMPRODUCT(B2:B5,H2:H5)-SUMPRODUCT(C2:C5,H2:H5)</f>
        <v>39290000</v>
      </c>
      <c r="C13" s="1"/>
      <c r="D13" s="1"/>
      <c r="E13" s="1"/>
      <c r="F13" s="1"/>
      <c r="G13" s="1"/>
      <c r="H13" s="1"/>
      <c r="I13" s="1"/>
      <c r="J13" s="1"/>
      <c r="K13" s="1"/>
    </row>
    <row r="14" spans="1:11" ht="15.75" thickBo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ht="44.25" customHeight="1" thickBot="1" x14ac:dyDescent="0.3">
      <c r="A15" s="43" t="s">
        <v>19</v>
      </c>
      <c r="B15" s="44"/>
      <c r="C15" s="44"/>
      <c r="D15" s="44"/>
      <c r="E15" s="44"/>
      <c r="F15" s="44"/>
      <c r="G15" s="44"/>
      <c r="H15" s="44"/>
      <c r="I15" s="44"/>
      <c r="J15" s="44"/>
      <c r="K15" s="45"/>
    </row>
  </sheetData>
  <mergeCells count="1">
    <mergeCell ref="A15:K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zoomScale="126" zoomScaleNormal="126" zoomScalePageLayoutView="126" workbookViewId="0">
      <selection activeCell="C11" sqref="C11"/>
    </sheetView>
  </sheetViews>
  <sheetFormatPr baseColWidth="10" defaultRowHeight="15" x14ac:dyDescent="0.25"/>
  <sheetData>
    <row r="1" spans="1:8" ht="45" x14ac:dyDescent="0.25">
      <c r="A1" s="32" t="s">
        <v>5</v>
      </c>
      <c r="B1" s="32" t="s">
        <v>0</v>
      </c>
      <c r="C1" s="32" t="s">
        <v>1</v>
      </c>
      <c r="D1" s="34" t="s">
        <v>6</v>
      </c>
      <c r="E1" s="32" t="s">
        <v>2</v>
      </c>
      <c r="F1" s="32" t="s">
        <v>3</v>
      </c>
      <c r="G1" s="32" t="s">
        <v>4</v>
      </c>
      <c r="H1" s="33" t="s">
        <v>7</v>
      </c>
    </row>
    <row r="2" spans="1:8" x14ac:dyDescent="0.25">
      <c r="A2" s="23" t="s">
        <v>12</v>
      </c>
      <c r="B2" s="24">
        <v>3000</v>
      </c>
      <c r="C2" s="24">
        <v>2100</v>
      </c>
      <c r="D2" s="35">
        <f>B2-C2</f>
        <v>900</v>
      </c>
      <c r="E2" s="25">
        <v>6</v>
      </c>
      <c r="F2" s="26">
        <v>5000</v>
      </c>
      <c r="G2" s="26">
        <v>25000</v>
      </c>
      <c r="H2" s="27">
        <v>8749.9999999999854</v>
      </c>
    </row>
    <row r="3" spans="1:8" x14ac:dyDescent="0.25">
      <c r="A3" s="23" t="s">
        <v>13</v>
      </c>
      <c r="B3" s="24">
        <v>4000</v>
      </c>
      <c r="C3" s="24">
        <v>3000</v>
      </c>
      <c r="D3" s="35">
        <f t="shared" ref="D3:D6" si="0">B3-C3</f>
        <v>1000</v>
      </c>
      <c r="E3" s="25">
        <v>8</v>
      </c>
      <c r="F3" s="26">
        <v>5000</v>
      </c>
      <c r="G3" s="26">
        <v>15000</v>
      </c>
      <c r="H3" s="27">
        <v>5000</v>
      </c>
    </row>
    <row r="4" spans="1:8" x14ac:dyDescent="0.25">
      <c r="A4" s="23" t="s">
        <v>15</v>
      </c>
      <c r="B4" s="24">
        <v>2000</v>
      </c>
      <c r="C4" s="24">
        <v>1200</v>
      </c>
      <c r="D4" s="35">
        <f t="shared" si="0"/>
        <v>800</v>
      </c>
      <c r="E4" s="25">
        <v>5</v>
      </c>
      <c r="F4" s="26">
        <v>5000</v>
      </c>
      <c r="G4" s="26">
        <v>30000</v>
      </c>
      <c r="H4" s="27">
        <v>30000</v>
      </c>
    </row>
    <row r="5" spans="1:8" s="22" customFormat="1" x14ac:dyDescent="0.25">
      <c r="A5" s="23" t="s">
        <v>15</v>
      </c>
      <c r="B5" s="24">
        <f>2000/2</f>
        <v>1000</v>
      </c>
      <c r="C5" s="24">
        <v>1200</v>
      </c>
      <c r="D5" s="35">
        <f>B5-C5</f>
        <v>-200</v>
      </c>
      <c r="E5" s="25">
        <v>5</v>
      </c>
      <c r="F5" s="26">
        <v>5000</v>
      </c>
      <c r="G5" s="26">
        <v>5000</v>
      </c>
      <c r="H5" s="27">
        <v>5000</v>
      </c>
    </row>
    <row r="6" spans="1:8" x14ac:dyDescent="0.25">
      <c r="A6" s="23" t="s">
        <v>14</v>
      </c>
      <c r="B6" s="24">
        <v>2500</v>
      </c>
      <c r="C6" s="24">
        <v>1800</v>
      </c>
      <c r="D6" s="35">
        <f t="shared" si="0"/>
        <v>700</v>
      </c>
      <c r="E6" s="25">
        <v>4</v>
      </c>
      <c r="F6" s="26">
        <v>5000</v>
      </c>
      <c r="G6" s="26">
        <v>17500</v>
      </c>
      <c r="H6" s="27">
        <v>8125.0000000000191</v>
      </c>
    </row>
    <row r="7" spans="1:8" x14ac:dyDescent="0.25">
      <c r="A7" s="39"/>
      <c r="B7" s="40"/>
      <c r="C7" s="40"/>
      <c r="D7" s="40"/>
      <c r="E7" s="41"/>
      <c r="F7" s="42"/>
      <c r="G7" s="42"/>
      <c r="H7" s="42"/>
    </row>
    <row r="9" spans="1:8" ht="30" x14ac:dyDescent="0.25">
      <c r="A9" s="32" t="s">
        <v>8</v>
      </c>
      <c r="B9" s="36" t="s">
        <v>16</v>
      </c>
      <c r="C9" s="37" t="s">
        <v>17</v>
      </c>
      <c r="D9" s="22"/>
      <c r="E9" s="22"/>
      <c r="F9" s="22"/>
      <c r="G9" s="22"/>
      <c r="H9" s="22"/>
    </row>
    <row r="10" spans="1:8" x14ac:dyDescent="0.25">
      <c r="A10" s="23" t="s">
        <v>9</v>
      </c>
      <c r="B10" s="29">
        <f>SUMPRODUCT(C2:C6,H2:H6)</f>
        <v>90000000</v>
      </c>
      <c r="C10" s="38">
        <v>90000000</v>
      </c>
      <c r="D10" s="22"/>
      <c r="E10" s="22"/>
      <c r="F10" s="22"/>
      <c r="G10" s="22"/>
      <c r="H10" s="22"/>
    </row>
    <row r="11" spans="1:8" ht="30" x14ac:dyDescent="0.25">
      <c r="A11" s="23" t="s">
        <v>10</v>
      </c>
      <c r="B11" s="29">
        <f>SUMPRODUCT(E2:E6,H2:H6)</f>
        <v>299999.99999999994</v>
      </c>
      <c r="C11" s="28">
        <v>300000</v>
      </c>
      <c r="D11" s="22"/>
      <c r="E11" s="22"/>
      <c r="F11" s="22"/>
      <c r="G11" s="22"/>
      <c r="H11" s="22"/>
    </row>
    <row r="13" spans="1:8" x14ac:dyDescent="0.25">
      <c r="A13" s="30" t="s">
        <v>11</v>
      </c>
      <c r="B13" s="31">
        <f>SUMPRODUCT(B2:B6,H2:H6)-SUMPRODUCT(C2:C6,H2:H6)</f>
        <v>41562500</v>
      </c>
      <c r="C13" s="22"/>
      <c r="D13" s="22"/>
      <c r="E13" s="22"/>
      <c r="F13" s="22"/>
      <c r="G13" s="22"/>
      <c r="H13" s="22"/>
    </row>
    <row r="14" spans="1:8" ht="15.75" thickBot="1" x14ac:dyDescent="0.3"/>
    <row r="15" spans="1:8" ht="58.5" customHeight="1" thickBot="1" x14ac:dyDescent="0.3">
      <c r="A15" s="43" t="s">
        <v>20</v>
      </c>
      <c r="B15" s="44"/>
      <c r="C15" s="44"/>
      <c r="D15" s="44"/>
      <c r="E15" s="44"/>
      <c r="F15" s="44"/>
      <c r="G15" s="44"/>
      <c r="H15" s="45"/>
    </row>
  </sheetData>
  <mergeCells count="1">
    <mergeCell ref="A15:H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Question 3</vt:lpstr>
      <vt:lpstr>Question 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tempaccount</dc:creator>
  <cp:lastModifiedBy>Dalal khamliche</cp:lastModifiedBy>
  <dcterms:created xsi:type="dcterms:W3CDTF">2015-11-25T17:31:17Z</dcterms:created>
  <dcterms:modified xsi:type="dcterms:W3CDTF">2016-10-12T03:05:49Z</dcterms:modified>
</cp:coreProperties>
</file>