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i\Desktop\"/>
    </mc:Choice>
  </mc:AlternateContent>
  <bookViews>
    <workbookView xWindow="0" yWindow="0" windowWidth="23040" windowHeight="9384" tabRatio="907"/>
  </bookViews>
  <sheets>
    <sheet name="Question 1" sheetId="3" r:id="rId1"/>
    <sheet name="Question 2" sheetId="4" r:id="rId2"/>
    <sheet name="Question 3" sheetId="2" r:id="rId3"/>
    <sheet name="Question 4" sheetId="5" r:id="rId4"/>
  </sheets>
  <calcPr calcId="152511"/>
</workbook>
</file>

<file path=xl/calcChain.xml><?xml version="1.0" encoding="utf-8"?>
<calcChain xmlns="http://schemas.openxmlformats.org/spreadsheetml/2006/main">
  <c r="H14" i="5" l="1"/>
  <c r="H13" i="5"/>
  <c r="H12" i="5"/>
  <c r="H11" i="5"/>
  <c r="Q62" i="2"/>
  <c r="Q57" i="3" l="1"/>
  <c r="L20" i="3"/>
  <c r="L16" i="3"/>
  <c r="L21" i="3" s="1"/>
  <c r="Q42" i="5" l="1"/>
  <c r="Q57" i="5"/>
  <c r="C5" i="5" s="1"/>
  <c r="Q47" i="2"/>
  <c r="E14" i="2"/>
  <c r="A2" i="5"/>
  <c r="A1" i="5"/>
  <c r="Q56" i="4"/>
  <c r="Q68" i="4"/>
  <c r="A2" i="4"/>
  <c r="A1" i="4"/>
  <c r="Q66" i="3"/>
  <c r="C5" i="3" s="1"/>
  <c r="A2" i="3"/>
  <c r="A1" i="3"/>
  <c r="A2" i="2"/>
  <c r="A1" i="2"/>
  <c r="G27" i="3"/>
  <c r="F27" i="3"/>
  <c r="G21" i="3"/>
  <c r="F21" i="3"/>
  <c r="C5" i="2" l="1"/>
  <c r="C5" i="4"/>
</calcChain>
</file>

<file path=xl/sharedStrings.xml><?xml version="1.0" encoding="utf-8"?>
<sst xmlns="http://schemas.openxmlformats.org/spreadsheetml/2006/main" count="189" uniqueCount="136">
  <si>
    <t>Required:</t>
  </si>
  <si>
    <t>Question 1</t>
  </si>
  <si>
    <t>MARKS</t>
  </si>
  <si>
    <t>Mark</t>
  </si>
  <si>
    <t>Total</t>
  </si>
  <si>
    <t>Income Statement</t>
  </si>
  <si>
    <t>Beginning</t>
  </si>
  <si>
    <t>Ending</t>
  </si>
  <si>
    <t>Balance</t>
  </si>
  <si>
    <t>Assets:</t>
  </si>
  <si>
    <t>Sales</t>
  </si>
  <si>
    <t>Cash</t>
  </si>
  <si>
    <t>Less operating expenses</t>
  </si>
  <si>
    <t>Accounts Receivable</t>
  </si>
  <si>
    <t>Net operating income</t>
  </si>
  <si>
    <t>Inventory</t>
  </si>
  <si>
    <t>Less interest and taxes:</t>
  </si>
  <si>
    <t>Interest expenses</t>
  </si>
  <si>
    <t>Land(undeveloped)</t>
  </si>
  <si>
    <t>Tax expense</t>
  </si>
  <si>
    <t>Total Assets</t>
  </si>
  <si>
    <t>Accounts Payable</t>
  </si>
  <si>
    <t>Long Term Debt</t>
  </si>
  <si>
    <t>Transfer Prices</t>
  </si>
  <si>
    <t>Question 3</t>
  </si>
  <si>
    <t>Question 4</t>
  </si>
  <si>
    <t>Operating Income</t>
  </si>
  <si>
    <t>Margin, Turnover and ROI</t>
  </si>
  <si>
    <t>Direct materials</t>
  </si>
  <si>
    <t>Direct labour</t>
  </si>
  <si>
    <t>(a)</t>
  </si>
  <si>
    <t>(b)</t>
  </si>
  <si>
    <t>(c)</t>
  </si>
  <si>
    <t>Question 2</t>
  </si>
  <si>
    <t>Statement of Financial Position</t>
  </si>
  <si>
    <t>Owners' Equity</t>
  </si>
  <si>
    <t>Liabilities and Owners' Equity:</t>
  </si>
  <si>
    <t>Total Liabilities and Owner's Equity</t>
  </si>
  <si>
    <t>Compute the company's margin, turnover, and return on investment for last year.</t>
  </si>
  <si>
    <t>out of 14</t>
  </si>
  <si>
    <t>Variable overhead</t>
  </si>
  <si>
    <t>Fixed overhead</t>
  </si>
  <si>
    <t>Total cost per unit</t>
  </si>
  <si>
    <t>Answer:</t>
  </si>
  <si>
    <t>Plant and Equipment (net)</t>
  </si>
  <si>
    <t>Investments in Carr Company</t>
  </si>
  <si>
    <t>Financial data for Bingham Company for last year appears below:</t>
  </si>
  <si>
    <t>Bingham Company</t>
  </si>
  <si>
    <t>The "Investment in Carr Company" on the statement of financial position represents an investment in the stock of another company.</t>
  </si>
  <si>
    <t>The Board of Directors of Bingham Company have set a minimum required return of 15%. What was the company's residual income last year? </t>
  </si>
  <si>
    <t>out of 10</t>
  </si>
  <si>
    <t xml:space="preserve">Larinore Corporation has a Castings Division that does casting work of various types. The company's Machine Products Division has asked the Castings </t>
  </si>
  <si>
    <t xml:space="preserve">to provide it with 20,000 special castings each year on a continuing basis. The special castings </t>
  </si>
  <si>
    <t>would require $10 per unit in variable production costs. The Machine Products Division has a bid from an outside supplier of $29 per unit for the castings.</t>
  </si>
  <si>
    <t xml:space="preserve">In order to have time and space to produce the new castings, the Castings Division would have to cut back production of another casting: the RB4, which it presently is producing. The </t>
  </si>
  <si>
    <t xml:space="preserve">RB4 sells for $30 per unit, and requires $12 per unit in variable production costs. Boxing and shipping costs of the RB4 are $4 per unit. Boxing and shipping costs for the new special </t>
  </si>
  <si>
    <t xml:space="preserve">casting would be only $1 per unit. The company is now producing and selling 100,000 units of the RB4 each year. Production and sales of this casting would drop by 20% if the new </t>
  </si>
  <si>
    <t>casting is produced.</t>
  </si>
  <si>
    <t>What is the range of transfer prices within which both the divisions' profits would increase as a result of agreeing to the transfer of 20,000 castings per year from the Castings Division to the Machine Products Division?</t>
  </si>
  <si>
    <t>Is it in the best interests of Larinore Corporation for this transfer to take place? Explain. </t>
  </si>
  <si>
    <t>out of 25</t>
  </si>
  <si>
    <t>Kramer Company makes 4,000 units per year of a part called an axial tap for use in one of its products. Data concerning the unit production costs of the axial tap follow:</t>
  </si>
  <si>
    <t>40% of the above fixed manufacturing overhead costs could be avoided. Assume that direct labour is a variable cost.</t>
  </si>
  <si>
    <t>An outside supplier has offered to sell Kramer Company all of the axial taps it requires. If Kramer Company decided to discontinue making the axial taps,</t>
  </si>
  <si>
    <t xml:space="preserve">Assume Kramer Company has no alternative use for the facilities presently devoted to production of the axial taps. If the outside supplier offers to sell the axial taps for $65 each, </t>
  </si>
  <si>
    <t>should Kramer Company accept the offer? Fully support your answer with appropriate calculations.</t>
  </si>
  <si>
    <t xml:space="preserve">Assume that Kramer Company could use the facilities presently devoted to production of the axial taps to expand production of another product that would yield </t>
  </si>
  <si>
    <t>an additional contribution margin of $80,000 annually. What is the maximum price Kramer Company should be willing to pay the outside supplier for axial taps? </t>
  </si>
  <si>
    <t>Maximum Price</t>
  </si>
  <si>
    <t xml:space="preserve">Iaci Company makes two products from a common input. Joint processing costs up to the split-off point total $42,000 a year. The company allocates these costs to the joint products on </t>
  </si>
  <si>
    <t>the basis of their total sales values at the split-off point. Each product may be sold at the split-off point or processed further. Data concerning these products appear below:</t>
  </si>
  <si>
    <t>Allocated joint processing costs</t>
  </si>
  <si>
    <t>Sales value at split-off point</t>
  </si>
  <si>
    <t>Costs of further processing</t>
  </si>
  <si>
    <t>Sales value after further processing</t>
  </si>
  <si>
    <t>Product X</t>
  </si>
  <si>
    <t>Product Y</t>
  </si>
  <si>
    <t>(d)</t>
  </si>
  <si>
    <t>What is the net monetary advantage (disadvantage) of processing Product X beyond the split-off point?</t>
  </si>
  <si>
    <t>What is the net monetary advantage (disadvantage) of processing Product Y beyond the split-off point?</t>
  </si>
  <si>
    <t>What is the minimum amount the company should accept for Product X if it is to be sold at the split-off point?</t>
  </si>
  <si>
    <t>What is the minimum amount the company should accept for Product Y if it is to be sold at the split-off point? </t>
  </si>
  <si>
    <t>(a) + (b)</t>
  </si>
  <si>
    <t>Net monetary advantage (disadvantage) of processing Product X  and Product Y beyond the split-off point</t>
  </si>
  <si>
    <t>Minimum amount the company should accept for Product X and Product Y if it is to be sold at the split-off point</t>
  </si>
  <si>
    <t>out of 26</t>
  </si>
  <si>
    <t>Residual Income with minimum required return of 15% (of average operating assets)</t>
  </si>
  <si>
    <t>Accept or decline the offer</t>
  </si>
  <si>
    <t xml:space="preserve">margin = </t>
  </si>
  <si>
    <t>operating income/sales</t>
  </si>
  <si>
    <t>=</t>
  </si>
  <si>
    <t>turnover =</t>
  </si>
  <si>
    <t>sales/average operating assets</t>
  </si>
  <si>
    <t xml:space="preserve">ROI = </t>
  </si>
  <si>
    <t>residual income =</t>
  </si>
  <si>
    <t>operating income - (average operating assets x minimum required rate of return)</t>
  </si>
  <si>
    <r>
      <t xml:space="preserve">Transfer price  </t>
    </r>
    <r>
      <rPr>
        <u/>
        <sz val="11"/>
        <rFont val="Calibri"/>
        <family val="2"/>
      </rPr>
      <t>&gt;</t>
    </r>
    <r>
      <rPr>
        <sz val="11"/>
        <rFont val="Calibri"/>
        <family val="2"/>
      </rPr>
      <t xml:space="preserve"> Variable cost per unit + Total contribution margin on lost sales/Number of units transferred</t>
    </r>
  </si>
  <si>
    <t>$11 + $14</t>
  </si>
  <si>
    <t>$11 + ($30 - $12 - $4)</t>
  </si>
  <si>
    <r>
      <t xml:space="preserve">Transfer price  </t>
    </r>
    <r>
      <rPr>
        <u/>
        <sz val="11"/>
        <rFont val="Calibri"/>
        <family val="2"/>
      </rPr>
      <t>&gt;</t>
    </r>
    <r>
      <rPr>
        <sz val="11"/>
        <rFont val="Calibri"/>
        <family val="2"/>
      </rPr>
      <t xml:space="preserve"> ($10 + $1) + ($30 - $12 - $4) x 20000/20000</t>
    </r>
  </si>
  <si>
    <r>
      <t xml:space="preserve">Transfer price  </t>
    </r>
    <r>
      <rPr>
        <u/>
        <sz val="11"/>
        <rFont val="Calibri"/>
        <family val="2"/>
      </rPr>
      <t>&gt;</t>
    </r>
    <r>
      <rPr>
        <sz val="11"/>
        <rFont val="Calibri"/>
        <family val="2"/>
      </rPr>
      <t xml:space="preserve"> $25</t>
    </r>
  </si>
  <si>
    <r>
      <t xml:space="preserve">Transfer price  </t>
    </r>
    <r>
      <rPr>
        <u/>
        <sz val="11"/>
        <rFont val="Calibri"/>
        <family val="2"/>
      </rPr>
      <t>&lt;</t>
    </r>
    <r>
      <rPr>
        <sz val="11"/>
        <rFont val="Calibri"/>
        <family val="2"/>
      </rPr>
      <t xml:space="preserve"> Cost of buying from outside supplier = $29</t>
    </r>
  </si>
  <si>
    <r>
      <t xml:space="preserve">$25  </t>
    </r>
    <r>
      <rPr>
        <u/>
        <sz val="11"/>
        <rFont val="Calibri"/>
        <family val="2"/>
      </rPr>
      <t>&lt;</t>
    </r>
    <r>
      <rPr>
        <sz val="11"/>
        <rFont val="Calibri"/>
        <family val="2"/>
      </rPr>
      <t xml:space="preserve">  Transfer price  </t>
    </r>
    <r>
      <rPr>
        <u/>
        <sz val="11"/>
        <rFont val="Calibri"/>
        <family val="2"/>
      </rPr>
      <t>&lt;</t>
    </r>
    <r>
      <rPr>
        <sz val="11"/>
        <rFont val="Calibri"/>
        <family val="2"/>
      </rPr>
      <t xml:space="preserve">  $29</t>
    </r>
  </si>
  <si>
    <t>Yes the transfer should take place because Casting Division required a transfer price of $25 and Machine Division is bidding from outside supplier for $29.</t>
  </si>
  <si>
    <t>Each casting will increase the company profit by $4 if Casting Division transfer to Machine Division.</t>
  </si>
  <si>
    <t>average operating assets =</t>
  </si>
  <si>
    <t>($1614000 + $1995000)/2</t>
  </si>
  <si>
    <t>$353000/$4644000</t>
  </si>
  <si>
    <t>$4644000/$1804500</t>
  </si>
  <si>
    <t>operating income/average operating assets</t>
  </si>
  <si>
    <t>$353000/$1804500</t>
  </si>
  <si>
    <t>$353000 - ($1804500 x 15%)</t>
  </si>
  <si>
    <t>$353000 - $270675</t>
  </si>
  <si>
    <t>Fixed overhead ($20-40%)</t>
  </si>
  <si>
    <t>Total cost</t>
  </si>
  <si>
    <t>Make</t>
  </si>
  <si>
    <t>Buy</t>
  </si>
  <si>
    <t>Outside purchase price</t>
  </si>
  <si>
    <t>Difference in favour of</t>
  </si>
  <si>
    <t>continuing to make</t>
  </si>
  <si>
    <t>Per unit differential costs</t>
  </si>
  <si>
    <t>Total differential costs - 4000 units</t>
  </si>
  <si>
    <t>The company should not accept the offer because the company save $4 if it makes the part.</t>
  </si>
  <si>
    <t>Differential cost per unit</t>
  </si>
  <si>
    <t>Number of units needed annually</t>
  </si>
  <si>
    <t>Total annual cost</t>
  </si>
  <si>
    <t>Opportunity cost - segment margin forgone</t>
  </si>
  <si>
    <t>Difference in favour of purchasing from</t>
  </si>
  <si>
    <t>x 4000</t>
  </si>
  <si>
    <t>outside supplier</t>
  </si>
  <si>
    <t>Final sales value after further processing</t>
  </si>
  <si>
    <t>Incremental revenue from further processing</t>
  </si>
  <si>
    <t>Less cost of further processing</t>
  </si>
  <si>
    <t>Profit (loss) from further processing</t>
  </si>
  <si>
    <t>Less sales value at the split-off point</t>
  </si>
  <si>
    <t>Minimum amount accept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</si>
</sst>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;[Red]\-&quot;$&quot;#,##0"/>
    <numFmt numFmtId="164" formatCode="&quot;$&quot;#,##0_);[Red]\(&quot;$&quot;#,##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$&quot;* #,##0_);_(&quot;$&quot;* \(#,##0\);_(&quot;$&quot;* &quot;-&quot;??_);_(@_)"/>
    <numFmt numFmtId="168" formatCode="_(* #,##0_);_(* \(#,##0\);_(* &quot;-&quot;??_);_(@_)"/>
    <numFmt numFmtId="169" formatCode="_(* #,##0.0_);_(* \(#,##0.0\);_(* &quot;-&quot;??_);_(@_)"/>
    <numFmt numFmtId="170" formatCode="0.0%"/>
    <numFmt numFmtId="171" formatCode="#,##0.0_);\(#,##0.0\)"/>
    <numFmt numFmtId="172" formatCode="#,##0.0"/>
    <numFmt numFmtId="173" formatCode="0.0"/>
    <numFmt numFmtId="174" formatCode="0.000"/>
    <numFmt numFmtId="175" formatCode="&quot;$&quot;#,##0"/>
  </numFmts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0"/>
      <name val="MS Sans Serif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sz val="11"/>
      <color indexed="10"/>
      <name val="Calibri"/>
      <family val="2"/>
    </font>
    <font>
      <b/>
      <sz val="12"/>
      <color indexed="8"/>
      <name val="Calibri"/>
      <family val="2"/>
    </font>
    <font>
      <b/>
      <sz val="12"/>
      <color indexed="10"/>
      <name val="Calibri"/>
      <family val="2"/>
    </font>
    <font>
      <b/>
      <sz val="11"/>
      <color indexed="10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indexed="23"/>
      <name val="Calibri"/>
      <family val="2"/>
    </font>
    <font>
      <sz val="12"/>
      <color indexed="8"/>
      <name val="Calibri"/>
      <family val="2"/>
    </font>
    <font>
      <i/>
      <sz val="10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u/>
      <sz val="11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2"/>
      <color indexed="10"/>
      <name val="Wingdings 2"/>
      <family val="1"/>
      <charset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i/>
      <sz val="11"/>
      <color rgb="FFFF0000"/>
      <name val="Calibri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</cellStyleXfs>
  <cellXfs count="227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/>
    <xf numFmtId="165" fontId="0" fillId="0" borderId="0" xfId="2" applyFont="1"/>
    <xf numFmtId="169" fontId="0" fillId="0" borderId="0" xfId="1" applyNumberFormat="1" applyFont="1"/>
    <xf numFmtId="0" fontId="3" fillId="0" borderId="0" xfId="0" applyFont="1" applyFill="1"/>
    <xf numFmtId="0" fontId="3" fillId="0" borderId="0" xfId="0" applyFont="1" applyFill="1" applyBorder="1"/>
    <xf numFmtId="0" fontId="3" fillId="0" borderId="2" xfId="0" applyFont="1" applyFill="1" applyBorder="1"/>
    <xf numFmtId="0" fontId="5" fillId="0" borderId="0" xfId="0" applyFont="1" applyFill="1"/>
    <xf numFmtId="0" fontId="0" fillId="0" borderId="0" xfId="0" applyAlignment="1">
      <alignment vertical="top"/>
    </xf>
    <xf numFmtId="0" fontId="8" fillId="0" borderId="0" xfId="0" applyFont="1"/>
    <xf numFmtId="0" fontId="9" fillId="0" borderId="0" xfId="0" applyFont="1"/>
    <xf numFmtId="0" fontId="0" fillId="0" borderId="0" xfId="0" applyFont="1"/>
    <xf numFmtId="0" fontId="0" fillId="0" borderId="0" xfId="0" applyFont="1" applyFill="1" applyBorder="1"/>
    <xf numFmtId="0" fontId="10" fillId="0" borderId="0" xfId="0" applyFont="1" applyAlignment="1">
      <alignment horizontal="center"/>
    </xf>
    <xf numFmtId="0" fontId="2" fillId="0" borderId="2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2" xfId="0" applyFont="1" applyFill="1" applyBorder="1"/>
    <xf numFmtId="168" fontId="0" fillId="0" borderId="3" xfId="1" applyNumberFormat="1" applyFont="1" applyFill="1" applyBorder="1"/>
    <xf numFmtId="0" fontId="0" fillId="0" borderId="0" xfId="0" applyFont="1" applyBorder="1"/>
    <xf numFmtId="169" fontId="0" fillId="0" borderId="0" xfId="1" applyNumberFormat="1" applyFont="1" applyBorder="1"/>
    <xf numFmtId="0" fontId="13" fillId="0" borderId="0" xfId="0" applyFont="1"/>
    <xf numFmtId="167" fontId="0" fillId="0" borderId="0" xfId="2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2" fillId="0" borderId="0" xfId="0" applyFont="1" applyFill="1"/>
    <xf numFmtId="167" fontId="2" fillId="0" borderId="0" xfId="2" applyNumberFormat="1" applyFont="1" applyFill="1"/>
    <xf numFmtId="0" fontId="0" fillId="0" borderId="0" xfId="0" applyFont="1" applyFill="1"/>
    <xf numFmtId="0" fontId="8" fillId="0" borderId="0" xfId="0" applyFont="1" applyFill="1"/>
    <xf numFmtId="0" fontId="2" fillId="0" borderId="5" xfId="0" applyFont="1" applyFill="1" applyBorder="1"/>
    <xf numFmtId="0" fontId="2" fillId="0" borderId="6" xfId="0" applyFont="1" applyFill="1" applyBorder="1"/>
    <xf numFmtId="0" fontId="2" fillId="0" borderId="7" xfId="0" applyFont="1" applyFill="1" applyBorder="1"/>
    <xf numFmtId="0" fontId="2" fillId="0" borderId="1" xfId="0" applyFont="1" applyFill="1" applyBorder="1"/>
    <xf numFmtId="0" fontId="2" fillId="0" borderId="8" xfId="0" applyFont="1" applyFill="1" applyBorder="1"/>
    <xf numFmtId="0" fontId="17" fillId="0" borderId="0" xfId="0" applyFont="1" applyAlignment="1">
      <alignment horizontal="left"/>
    </xf>
    <xf numFmtId="0" fontId="18" fillId="0" borderId="0" xfId="0" applyFont="1"/>
    <xf numFmtId="0" fontId="2" fillId="0" borderId="9" xfId="0" applyFont="1" applyFill="1" applyBorder="1"/>
    <xf numFmtId="0" fontId="0" fillId="0" borderId="0" xfId="0" applyFill="1"/>
    <xf numFmtId="0" fontId="0" fillId="0" borderId="0" xfId="0" quotePrefix="1" applyFont="1" applyFill="1" applyBorder="1"/>
    <xf numFmtId="167" fontId="0" fillId="0" borderId="0" xfId="2" applyNumberFormat="1" applyFont="1" applyFill="1" applyBorder="1"/>
    <xf numFmtId="0" fontId="0" fillId="0" borderId="0" xfId="0" quotePrefix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Continuous"/>
    </xf>
    <xf numFmtId="167" fontId="0" fillId="0" borderId="0" xfId="0" applyNumberFormat="1" applyFont="1" applyFill="1" applyBorder="1"/>
    <xf numFmtId="167" fontId="0" fillId="0" borderId="0" xfId="0" quotePrefix="1" applyNumberFormat="1" applyFont="1" applyFill="1" applyBorder="1" applyAlignment="1">
      <alignment horizontal="center"/>
    </xf>
    <xf numFmtId="9" fontId="0" fillId="0" borderId="0" xfId="0" applyNumberFormat="1" applyFont="1" applyFill="1" applyBorder="1"/>
    <xf numFmtId="0" fontId="0" fillId="0" borderId="0" xfId="0" applyFont="1" applyFill="1" applyBorder="1" applyAlignment="1">
      <alignment horizontal="right"/>
    </xf>
    <xf numFmtId="167" fontId="2" fillId="0" borderId="0" xfId="0" applyNumberFormat="1" applyFont="1" applyFill="1" applyBorder="1"/>
    <xf numFmtId="0" fontId="2" fillId="0" borderId="0" xfId="0" applyFont="1" applyFill="1" applyAlignment="1">
      <alignment horizontal="centerContinuous"/>
    </xf>
    <xf numFmtId="0" fontId="2" fillId="0" borderId="0" xfId="0" applyFont="1" applyFill="1" applyAlignment="1"/>
    <xf numFmtId="0" fontId="2" fillId="0" borderId="3" xfId="0" applyFont="1" applyFill="1" applyBorder="1" applyAlignment="1">
      <alignment horizontal="center"/>
    </xf>
    <xf numFmtId="167" fontId="0" fillId="0" borderId="0" xfId="2" applyNumberFormat="1" applyFont="1" applyFill="1"/>
    <xf numFmtId="0" fontId="0" fillId="0" borderId="0" xfId="0" applyFont="1" applyFill="1" applyAlignment="1">
      <alignment horizontal="left" indent="4"/>
    </xf>
    <xf numFmtId="168" fontId="0" fillId="0" borderId="0" xfId="1" applyNumberFormat="1" applyFont="1" applyFill="1"/>
    <xf numFmtId="0" fontId="2" fillId="0" borderId="0" xfId="0" applyFont="1" applyFill="1" applyAlignment="1">
      <alignment horizontal="left" indent="4"/>
    </xf>
    <xf numFmtId="167" fontId="2" fillId="0" borderId="4" xfId="0" applyNumberFormat="1" applyFont="1" applyFill="1" applyBorder="1"/>
    <xf numFmtId="167" fontId="2" fillId="0" borderId="10" xfId="2" applyNumberFormat="1" applyFont="1" applyFill="1" applyBorder="1"/>
    <xf numFmtId="167" fontId="2" fillId="0" borderId="4" xfId="2" applyNumberFormat="1" applyFont="1" applyFill="1" applyBorder="1"/>
    <xf numFmtId="0" fontId="5" fillId="0" borderId="0" xfId="0" applyFont="1" applyFill="1" applyAlignment="1">
      <alignment horizontal="centerContinuous"/>
    </xf>
    <xf numFmtId="0" fontId="5" fillId="0" borderId="0" xfId="0" applyFont="1" applyFill="1" applyAlignment="1"/>
    <xf numFmtId="0" fontId="3" fillId="0" borderId="8" xfId="0" applyFont="1" applyFill="1" applyBorder="1"/>
    <xf numFmtId="0" fontId="3" fillId="0" borderId="7" xfId="0" applyFont="1" applyFill="1" applyBorder="1"/>
    <xf numFmtId="0" fontId="3" fillId="0" borderId="1" xfId="0" applyFont="1" applyFill="1" applyBorder="1"/>
    <xf numFmtId="0" fontId="3" fillId="0" borderId="11" xfId="0" applyFont="1" applyFill="1" applyBorder="1"/>
    <xf numFmtId="0" fontId="0" fillId="0" borderId="8" xfId="0" applyFont="1" applyFill="1" applyBorder="1"/>
    <xf numFmtId="0" fontId="0" fillId="0" borderId="1" xfId="0" applyFont="1" applyBorder="1"/>
    <xf numFmtId="0" fontId="17" fillId="0" borderId="12" xfId="0" applyFont="1" applyBorder="1" applyAlignment="1">
      <alignment horizontal="left"/>
    </xf>
    <xf numFmtId="0" fontId="2" fillId="0" borderId="0" xfId="0" applyFont="1" applyFill="1" applyAlignment="1">
      <alignment horizontal="left"/>
    </xf>
    <xf numFmtId="0" fontId="0" fillId="0" borderId="0" xfId="0" applyFont="1" applyFill="1" applyAlignment="1">
      <alignment horizontal="left" indent="3"/>
    </xf>
    <xf numFmtId="0" fontId="16" fillId="0" borderId="0" xfId="0" applyFont="1" applyFill="1"/>
    <xf numFmtId="164" fontId="2" fillId="0" borderId="0" xfId="0" applyNumberFormat="1" applyFont="1" applyFill="1"/>
    <xf numFmtId="167" fontId="2" fillId="0" borderId="0" xfId="0" applyNumberFormat="1" applyFont="1" applyFill="1"/>
    <xf numFmtId="0" fontId="12" fillId="0" borderId="0" xfId="0" applyFont="1" applyFill="1"/>
    <xf numFmtId="169" fontId="7" fillId="0" borderId="8" xfId="1" applyNumberFormat="1" applyFont="1" applyFill="1" applyBorder="1"/>
    <xf numFmtId="0" fontId="0" fillId="0" borderId="7" xfId="0" applyFont="1" applyFill="1" applyBorder="1"/>
    <xf numFmtId="0" fontId="0" fillId="0" borderId="1" xfId="0" applyFont="1" applyFill="1" applyBorder="1"/>
    <xf numFmtId="0" fontId="0" fillId="0" borderId="11" xfId="0" applyFont="1" applyFill="1" applyBorder="1"/>
    <xf numFmtId="0" fontId="9" fillId="0" borderId="0" xfId="0" applyFont="1" applyFill="1" applyBorder="1" applyAlignment="1">
      <alignment horizontal="centerContinuous"/>
    </xf>
    <xf numFmtId="167" fontId="7" fillId="0" borderId="0" xfId="2" applyNumberFormat="1" applyFont="1"/>
    <xf numFmtId="172" fontId="9" fillId="2" borderId="13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left" indent="2"/>
    </xf>
    <xf numFmtId="0" fontId="5" fillId="0" borderId="0" xfId="0" applyFont="1" applyAlignment="1">
      <alignment horizontal="centerContinuous"/>
    </xf>
    <xf numFmtId="165" fontId="0" fillId="0" borderId="4" xfId="2" applyFont="1" applyBorder="1"/>
    <xf numFmtId="0" fontId="20" fillId="0" borderId="8" xfId="0" applyFont="1" applyFill="1" applyBorder="1"/>
    <xf numFmtId="0" fontId="20" fillId="0" borderId="0" xfId="0" applyFont="1" applyFill="1" applyBorder="1"/>
    <xf numFmtId="0" fontId="20" fillId="0" borderId="0" xfId="0" applyFont="1" applyBorder="1"/>
    <xf numFmtId="167" fontId="20" fillId="0" borderId="0" xfId="2" applyNumberFormat="1" applyFont="1" applyFill="1" applyBorder="1"/>
    <xf numFmtId="0" fontId="20" fillId="0" borderId="0" xfId="0" applyFont="1" applyFill="1" applyBorder="1" applyAlignment="1">
      <alignment horizontal="left" indent="1"/>
    </xf>
    <xf numFmtId="169" fontId="20" fillId="0" borderId="0" xfId="1" applyNumberFormat="1" applyFont="1" applyFill="1" applyBorder="1" applyAlignment="1">
      <alignment horizontal="left"/>
    </xf>
    <xf numFmtId="169" fontId="20" fillId="0" borderId="8" xfId="1" applyNumberFormat="1" applyFont="1" applyFill="1" applyBorder="1"/>
    <xf numFmtId="0" fontId="20" fillId="0" borderId="0" xfId="0" applyFont="1" applyFill="1" applyBorder="1" applyAlignment="1">
      <alignment horizontal="left"/>
    </xf>
    <xf numFmtId="168" fontId="20" fillId="0" borderId="0" xfId="1" applyNumberFormat="1" applyFont="1" applyFill="1" applyBorder="1"/>
    <xf numFmtId="0" fontId="21" fillId="0" borderId="0" xfId="0" applyFont="1" applyFill="1" applyBorder="1"/>
    <xf numFmtId="0" fontId="17" fillId="0" borderId="0" xfId="0" applyFont="1" applyAlignment="1">
      <alignment horizontal="left" vertical="top"/>
    </xf>
    <xf numFmtId="0" fontId="20" fillId="0" borderId="0" xfId="0" applyFont="1" applyFill="1" applyBorder="1" applyAlignment="1">
      <alignment horizontal="center"/>
    </xf>
    <xf numFmtId="167" fontId="20" fillId="0" borderId="0" xfId="2" applyNumberFormat="1" applyFont="1" applyFill="1" applyBorder="1" applyAlignment="1">
      <alignment horizontal="center"/>
    </xf>
    <xf numFmtId="0" fontId="20" fillId="0" borderId="5" xfId="0" applyFont="1" applyBorder="1"/>
    <xf numFmtId="0" fontId="11" fillId="0" borderId="5" xfId="0" applyFont="1" applyFill="1" applyBorder="1" applyAlignment="1">
      <alignment horizontal="right"/>
    </xf>
    <xf numFmtId="0" fontId="20" fillId="0" borderId="5" xfId="0" applyFont="1" applyFill="1" applyBorder="1"/>
    <xf numFmtId="167" fontId="11" fillId="0" borderId="5" xfId="2" applyNumberFormat="1" applyFont="1" applyFill="1" applyBorder="1"/>
    <xf numFmtId="0" fontId="11" fillId="0" borderId="5" xfId="0" applyFont="1" applyFill="1" applyBorder="1"/>
    <xf numFmtId="0" fontId="19" fillId="0" borderId="5" xfId="0" applyFont="1" applyFill="1" applyBorder="1"/>
    <xf numFmtId="0" fontId="0" fillId="0" borderId="5" xfId="0" applyFont="1" applyBorder="1"/>
    <xf numFmtId="0" fontId="19" fillId="0" borderId="1" xfId="0" applyFont="1" applyFill="1" applyBorder="1"/>
    <xf numFmtId="0" fontId="11" fillId="0" borderId="1" xfId="0" applyFont="1" applyFill="1" applyBorder="1"/>
    <xf numFmtId="167" fontId="11" fillId="0" borderId="1" xfId="2" applyNumberFormat="1" applyFont="1" applyFill="1" applyBorder="1"/>
    <xf numFmtId="0" fontId="20" fillId="0" borderId="1" xfId="0" applyFont="1" applyBorder="1"/>
    <xf numFmtId="0" fontId="20" fillId="0" borderId="1" xfId="0" applyFont="1" applyFill="1" applyBorder="1"/>
    <xf numFmtId="0" fontId="22" fillId="0" borderId="0" xfId="0" applyFont="1" applyFill="1" applyBorder="1" applyAlignment="1">
      <alignment horizontal="center"/>
    </xf>
    <xf numFmtId="167" fontId="20" fillId="0" borderId="0" xfId="0" applyNumberFormat="1" applyFont="1" applyFill="1" applyBorder="1"/>
    <xf numFmtId="0" fontId="20" fillId="0" borderId="8" xfId="0" applyFont="1" applyFill="1" applyBorder="1" applyAlignment="1">
      <alignment horizontal="left"/>
    </xf>
    <xf numFmtId="0" fontId="20" fillId="0" borderId="1" xfId="0" applyFont="1" applyFill="1" applyBorder="1" applyAlignment="1">
      <alignment horizontal="left"/>
    </xf>
    <xf numFmtId="0" fontId="20" fillId="0" borderId="11" xfId="0" applyFont="1" applyFill="1" applyBorder="1" applyAlignment="1">
      <alignment horizontal="left"/>
    </xf>
    <xf numFmtId="165" fontId="20" fillId="0" borderId="0" xfId="2" applyFont="1" applyFill="1" applyBorder="1"/>
    <xf numFmtId="165" fontId="20" fillId="0" borderId="0" xfId="2" applyFont="1" applyFill="1" applyBorder="1" applyAlignment="1">
      <alignment horizontal="center"/>
    </xf>
    <xf numFmtId="168" fontId="20" fillId="0" borderId="0" xfId="1" applyNumberFormat="1" applyFont="1" applyFill="1" applyBorder="1" applyAlignment="1">
      <alignment horizontal="center"/>
    </xf>
    <xf numFmtId="0" fontId="5" fillId="0" borderId="2" xfId="0" applyFont="1" applyFill="1" applyBorder="1"/>
    <xf numFmtId="0" fontId="5" fillId="0" borderId="0" xfId="0" applyFont="1" applyFill="1" applyBorder="1"/>
    <xf numFmtId="0" fontId="5" fillId="0" borderId="8" xfId="0" applyFont="1" applyFill="1" applyBorder="1"/>
    <xf numFmtId="170" fontId="1" fillId="0" borderId="0" xfId="4" applyNumberFormat="1" applyFont="1" applyFill="1" applyBorder="1" applyAlignment="1">
      <alignment horizontal="center"/>
    </xf>
    <xf numFmtId="39" fontId="1" fillId="0" borderId="0" xfId="1" applyNumberFormat="1" applyFont="1" applyFill="1" applyBorder="1" applyAlignment="1">
      <alignment horizontal="center"/>
    </xf>
    <xf numFmtId="166" fontId="1" fillId="0" borderId="0" xfId="1" applyFont="1" applyFill="1" applyBorder="1"/>
    <xf numFmtId="164" fontId="20" fillId="0" borderId="0" xfId="0" applyNumberFormat="1" applyFont="1" applyFill="1" applyBorder="1"/>
    <xf numFmtId="169" fontId="20" fillId="0" borderId="0" xfId="1" applyNumberFormat="1" applyFont="1" applyFill="1" applyBorder="1"/>
    <xf numFmtId="167" fontId="20" fillId="0" borderId="0" xfId="0" applyNumberFormat="1" applyFont="1" applyBorder="1"/>
    <xf numFmtId="0" fontId="20" fillId="0" borderId="0" xfId="0" applyFont="1" applyBorder="1" applyAlignment="1">
      <alignment horizontal="left"/>
    </xf>
    <xf numFmtId="171" fontId="20" fillId="0" borderId="0" xfId="1" applyNumberFormat="1" applyFont="1" applyFill="1" applyBorder="1" applyAlignment="1">
      <alignment horizontal="left"/>
    </xf>
    <xf numFmtId="0" fontId="23" fillId="0" borderId="0" xfId="0" applyFont="1" applyBorder="1"/>
    <xf numFmtId="0" fontId="0" fillId="0" borderId="0" xfId="0" applyFill="1" applyBorder="1"/>
    <xf numFmtId="2" fontId="0" fillId="0" borderId="0" xfId="0" applyNumberFormat="1" applyFont="1" applyFill="1" applyBorder="1"/>
    <xf numFmtId="173" fontId="0" fillId="0" borderId="0" xfId="0" applyNumberFormat="1" applyFont="1" applyFill="1" applyBorder="1"/>
    <xf numFmtId="167" fontId="0" fillId="0" borderId="0" xfId="0" applyNumberFormat="1" applyFill="1" applyBorder="1"/>
    <xf numFmtId="165" fontId="0" fillId="0" borderId="0" xfId="0" applyNumberFormat="1" applyFont="1" applyFill="1" applyBorder="1"/>
    <xf numFmtId="3" fontId="0" fillId="0" borderId="0" xfId="0" applyNumberFormat="1" applyFont="1" applyBorder="1"/>
    <xf numFmtId="167" fontId="24" fillId="0" borderId="0" xfId="0" applyNumberFormat="1" applyFont="1" applyFill="1" applyBorder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/>
    <xf numFmtId="0" fontId="27" fillId="0" borderId="0" xfId="0" applyFont="1"/>
    <xf numFmtId="0" fontId="28" fillId="0" borderId="0" xfId="0" applyFont="1"/>
    <xf numFmtId="174" fontId="0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2" fontId="0" fillId="0" borderId="0" xfId="4" applyNumberFormat="1" applyFont="1" applyFill="1" applyBorder="1"/>
    <xf numFmtId="1" fontId="0" fillId="0" borderId="0" xfId="0" applyNumberFormat="1"/>
    <xf numFmtId="1" fontId="0" fillId="0" borderId="0" xfId="0" applyNumberFormat="1" applyFill="1"/>
    <xf numFmtId="1" fontId="0" fillId="0" borderId="0" xfId="0" applyNumberFormat="1" applyFont="1"/>
    <xf numFmtId="1" fontId="3" fillId="0" borderId="0" xfId="0" applyNumberFormat="1" applyFont="1"/>
    <xf numFmtId="1" fontId="5" fillId="0" borderId="0" xfId="0" applyNumberFormat="1" applyFont="1"/>
    <xf numFmtId="1" fontId="10" fillId="0" borderId="0" xfId="0" applyNumberFormat="1" applyFont="1" applyAlignment="1">
      <alignment horizontal="center"/>
    </xf>
    <xf numFmtId="1" fontId="2" fillId="0" borderId="0" xfId="0" applyNumberFormat="1" applyFont="1" applyFill="1"/>
    <xf numFmtId="1" fontId="10" fillId="0" borderId="0" xfId="1" applyNumberFormat="1" applyFont="1" applyFill="1"/>
    <xf numFmtId="1" fontId="7" fillId="0" borderId="0" xfId="1" applyNumberFormat="1" applyFont="1" applyFill="1"/>
    <xf numFmtId="1" fontId="0" fillId="0" borderId="0" xfId="1" applyNumberFormat="1" applyFont="1" applyBorder="1"/>
    <xf numFmtId="1" fontId="5" fillId="0" borderId="14" xfId="0" applyNumberFormat="1" applyFont="1" applyBorder="1"/>
    <xf numFmtId="1" fontId="7" fillId="0" borderId="0" xfId="1" applyNumberFormat="1" applyFont="1" applyFill="1" applyBorder="1"/>
    <xf numFmtId="1" fontId="7" fillId="0" borderId="2" xfId="1" applyNumberFormat="1" applyFont="1" applyFill="1" applyBorder="1"/>
    <xf numFmtId="1" fontId="10" fillId="0" borderId="0" xfId="0" applyNumberFormat="1" applyFont="1"/>
    <xf numFmtId="0" fontId="27" fillId="0" borderId="0" xfId="0" applyFont="1" applyAlignment="1">
      <alignment wrapText="1"/>
    </xf>
    <xf numFmtId="167" fontId="29" fillId="0" borderId="0" xfId="2" applyNumberFormat="1" applyFont="1"/>
    <xf numFmtId="0" fontId="29" fillId="0" borderId="0" xfId="0" applyFont="1"/>
    <xf numFmtId="0" fontId="30" fillId="0" borderId="0" xfId="0" applyFont="1" applyAlignment="1"/>
    <xf numFmtId="0" fontId="30" fillId="0" borderId="0" xfId="0" applyFont="1"/>
    <xf numFmtId="1" fontId="2" fillId="0" borderId="0" xfId="1" applyNumberFormat="1" applyFont="1"/>
    <xf numFmtId="1" fontId="7" fillId="0" borderId="0" xfId="1" applyNumberFormat="1" applyFont="1"/>
    <xf numFmtId="1" fontId="0" fillId="0" borderId="0" xfId="1" applyNumberFormat="1" applyFont="1"/>
    <xf numFmtId="1" fontId="10" fillId="0" borderId="14" xfId="1" applyNumberFormat="1" applyFont="1" applyFill="1" applyBorder="1"/>
    <xf numFmtId="1" fontId="10" fillId="0" borderId="0" xfId="1" applyNumberFormat="1" applyFont="1"/>
    <xf numFmtId="1" fontId="7" fillId="0" borderId="14" xfId="1" applyNumberFormat="1" applyFont="1" applyBorder="1"/>
    <xf numFmtId="1" fontId="31" fillId="0" borderId="0" xfId="1" applyNumberFormat="1" applyFont="1"/>
    <xf numFmtId="0" fontId="0" fillId="0" borderId="0" xfId="0" applyFont="1" applyFill="1" applyAlignment="1"/>
    <xf numFmtId="0" fontId="32" fillId="0" borderId="0" xfId="0" applyFont="1" applyFill="1" applyAlignment="1"/>
    <xf numFmtId="0" fontId="33" fillId="0" borderId="0" xfId="0" applyFont="1" applyAlignment="1">
      <alignment horizontal="left"/>
    </xf>
    <xf numFmtId="0" fontId="28" fillId="0" borderId="0" xfId="0" applyFont="1" applyAlignment="1"/>
    <xf numFmtId="0" fontId="33" fillId="0" borderId="0" xfId="0" applyFont="1" applyFill="1" applyAlignment="1"/>
    <xf numFmtId="0" fontId="28" fillId="0" borderId="0" xfId="0" applyFont="1" applyAlignment="1">
      <alignment vertical="center"/>
    </xf>
    <xf numFmtId="0" fontId="17" fillId="0" borderId="2" xfId="0" applyFont="1" applyBorder="1" applyAlignment="1">
      <alignment horizontal="left"/>
    </xf>
    <xf numFmtId="0" fontId="27" fillId="0" borderId="0" xfId="0" applyFont="1" applyBorder="1"/>
    <xf numFmtId="0" fontId="0" fillId="0" borderId="2" xfId="0" applyFont="1" applyBorder="1"/>
    <xf numFmtId="169" fontId="0" fillId="0" borderId="8" xfId="1" applyNumberFormat="1" applyFont="1" applyBorder="1"/>
    <xf numFmtId="0" fontId="0" fillId="0" borderId="7" xfId="0" applyFont="1" applyBorder="1"/>
    <xf numFmtId="169" fontId="0" fillId="0" borderId="1" xfId="1" applyNumberFormat="1" applyFont="1" applyBorder="1"/>
    <xf numFmtId="169" fontId="0" fillId="0" borderId="11" xfId="1" applyNumberFormat="1" applyFont="1" applyBorder="1"/>
    <xf numFmtId="0" fontId="26" fillId="0" borderId="12" xfId="0" quotePrefix="1" applyFont="1" applyBorder="1"/>
    <xf numFmtId="0" fontId="26" fillId="0" borderId="6" xfId="0" applyFont="1" applyBorder="1"/>
    <xf numFmtId="0" fontId="0" fillId="0" borderId="6" xfId="0" applyFont="1" applyBorder="1"/>
    <xf numFmtId="0" fontId="0" fillId="0" borderId="9" xfId="0" applyFont="1" applyBorder="1"/>
    <xf numFmtId="1" fontId="0" fillId="0" borderId="0" xfId="0" applyNumberFormat="1" applyFont="1" applyFill="1" applyAlignment="1"/>
    <xf numFmtId="1" fontId="0" fillId="0" borderId="0" xfId="0" applyNumberFormat="1" applyAlignment="1">
      <alignment vertical="top"/>
    </xf>
    <xf numFmtId="1" fontId="10" fillId="0" borderId="15" xfId="1" applyNumberFormat="1" applyFont="1" applyFill="1" applyBorder="1"/>
    <xf numFmtId="1" fontId="10" fillId="0" borderId="0" xfId="1" applyNumberFormat="1" applyFont="1" applyFill="1" applyBorder="1"/>
    <xf numFmtId="1" fontId="25" fillId="0" borderId="0" xfId="0" applyNumberFormat="1" applyFont="1"/>
    <xf numFmtId="1" fontId="34" fillId="0" borderId="0" xfId="0" applyNumberFormat="1" applyFont="1"/>
    <xf numFmtId="3" fontId="9" fillId="2" borderId="13" xfId="0" applyNumberFormat="1" applyFont="1" applyFill="1" applyBorder="1" applyAlignment="1">
      <alignment horizontal="center"/>
    </xf>
    <xf numFmtId="172" fontId="9" fillId="0" borderId="0" xfId="0" applyNumberFormat="1" applyFont="1" applyFill="1" applyBorder="1" applyAlignment="1">
      <alignment horizontal="center"/>
    </xf>
    <xf numFmtId="172" fontId="20" fillId="0" borderId="0" xfId="0" applyNumberFormat="1" applyFont="1" applyFill="1" applyBorder="1" applyAlignment="1">
      <alignment horizontal="left"/>
    </xf>
    <xf numFmtId="175" fontId="0" fillId="0" borderId="0" xfId="0" applyNumberFormat="1"/>
    <xf numFmtId="0" fontId="2" fillId="0" borderId="0" xfId="0" applyFont="1" applyAlignment="1">
      <alignment horizontal="left" vertical="top"/>
    </xf>
    <xf numFmtId="0" fontId="2" fillId="0" borderId="12" xfId="0" applyFont="1" applyBorder="1" applyAlignment="1">
      <alignment horizontal="left"/>
    </xf>
    <xf numFmtId="0" fontId="2" fillId="0" borderId="16" xfId="0" applyFont="1" applyFill="1" applyBorder="1"/>
    <xf numFmtId="0" fontId="0" fillId="0" borderId="0" xfId="0" applyAlignment="1">
      <alignment horizontal="left" vertical="top"/>
    </xf>
    <xf numFmtId="0" fontId="2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10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1" fillId="0" borderId="0" xfId="0" applyFont="1" applyAlignment="1">
      <alignment horizontal="right"/>
    </xf>
    <xf numFmtId="10" fontId="1" fillId="0" borderId="0" xfId="0" applyNumberFormat="1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/>
    </xf>
    <xf numFmtId="6" fontId="1" fillId="0" borderId="0" xfId="0" applyNumberFormat="1" applyFont="1" applyFill="1" applyBorder="1" applyAlignment="1">
      <alignment horizontal="left"/>
    </xf>
    <xf numFmtId="6" fontId="20" fillId="0" borderId="0" xfId="0" applyNumberFormat="1" applyFont="1" applyFill="1" applyBorder="1"/>
    <xf numFmtId="0" fontId="20" fillId="0" borderId="0" xfId="0" applyFont="1" applyFill="1" applyBorder="1" applyAlignment="1">
      <alignment horizontal="right"/>
    </xf>
    <xf numFmtId="6" fontId="20" fillId="0" borderId="0" xfId="0" applyNumberFormat="1" applyFont="1" applyFill="1" applyBorder="1" applyAlignment="1">
      <alignment horizontal="left"/>
    </xf>
    <xf numFmtId="6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6" fontId="0" fillId="0" borderId="0" xfId="0" applyNumberFormat="1" applyFont="1" applyFill="1" applyBorder="1"/>
    <xf numFmtId="0" fontId="0" fillId="0" borderId="0" xfId="0" applyFont="1" applyFill="1" applyBorder="1" applyAlignment="1">
      <alignment horizontal="left" indent="1"/>
    </xf>
    <xf numFmtId="0" fontId="0" fillId="0" borderId="0" xfId="0" applyFont="1" applyFill="1" applyBorder="1" applyAlignment="1">
      <alignment horizontal="left" indent="2"/>
    </xf>
    <xf numFmtId="6" fontId="0" fillId="0" borderId="0" xfId="0" applyNumberFormat="1" applyFont="1" applyBorder="1"/>
    <xf numFmtId="6" fontId="20" fillId="0" borderId="0" xfId="0" applyNumberFormat="1" applyFont="1" applyFill="1" applyBorder="1" applyAlignment="1">
      <alignment horizontal="right"/>
    </xf>
    <xf numFmtId="0" fontId="28" fillId="0" borderId="0" xfId="0" applyFont="1" applyBorder="1"/>
    <xf numFmtId="0" fontId="26" fillId="0" borderId="0" xfId="0" applyFont="1" applyBorder="1"/>
    <xf numFmtId="0" fontId="0" fillId="0" borderId="0" xfId="0" applyFont="1" applyBorder="1" applyAlignment="1">
      <alignment horizontal="right"/>
    </xf>
    <xf numFmtId="6" fontId="20" fillId="0" borderId="0" xfId="0" applyNumberFormat="1" applyFont="1" applyBorder="1"/>
    <xf numFmtId="6" fontId="0" fillId="0" borderId="0" xfId="0" applyNumberFormat="1" applyFont="1"/>
    <xf numFmtId="6" fontId="20" fillId="0" borderId="0" xfId="0" applyNumberFormat="1" applyFont="1" applyBorder="1" applyAlignment="1">
      <alignment horizontal="right"/>
    </xf>
  </cellXfs>
  <cellStyles count="5">
    <cellStyle name="Comma" xfId="1" builtinId="3"/>
    <cellStyle name="Currency" xfId="2" builtinId="4"/>
    <cellStyle name="Normal" xfId="0" builtinId="0"/>
    <cellStyle name="Normal 2" xfId="3"/>
    <cellStyle name="Percent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4"/>
  <sheetViews>
    <sheetView tabSelected="1" topLeftCell="A45" zoomScaleNormal="100" workbookViewId="0">
      <selection activeCell="D64" sqref="D64"/>
    </sheetView>
  </sheetViews>
  <sheetFormatPr defaultRowHeight="15" customHeight="1" x14ac:dyDescent="0.3"/>
  <cols>
    <col min="1" max="1" width="1.6640625" customWidth="1"/>
    <col min="2" max="2" width="5" customWidth="1"/>
    <col min="3" max="3" width="10.6640625" customWidth="1"/>
    <col min="4" max="14" width="11.6640625" customWidth="1"/>
    <col min="17" max="17" width="8.88671875" style="145"/>
  </cols>
  <sheetData>
    <row r="1" spans="1:21" ht="15" customHeight="1" x14ac:dyDescent="0.3">
      <c r="A1" s="23" t="e">
        <f>+#REF!</f>
        <v>#REF!</v>
      </c>
      <c r="D1" s="24"/>
      <c r="N1" s="40"/>
    </row>
    <row r="2" spans="1:21" ht="15" customHeight="1" x14ac:dyDescent="0.3">
      <c r="A2" s="23" t="e">
        <f>+#REF!</f>
        <v>#REF!</v>
      </c>
      <c r="D2" s="24"/>
      <c r="I2" s="79"/>
      <c r="J2" s="79"/>
      <c r="L2" s="15"/>
      <c r="N2" s="40"/>
      <c r="O2" s="40"/>
      <c r="P2" s="40"/>
      <c r="Q2" s="146"/>
      <c r="R2" s="40"/>
      <c r="S2" s="40"/>
    </row>
    <row r="3" spans="1:21" ht="15" customHeight="1" x14ac:dyDescent="0.3">
      <c r="A3" s="11" t="s">
        <v>1</v>
      </c>
      <c r="D3" s="24"/>
      <c r="N3" s="40"/>
      <c r="O3" s="40"/>
      <c r="P3" s="40"/>
      <c r="Q3" s="146"/>
      <c r="R3" s="40"/>
      <c r="S3" s="40"/>
    </row>
    <row r="4" spans="1:21" ht="15" customHeight="1" x14ac:dyDescent="0.3">
      <c r="A4" s="11"/>
      <c r="D4" s="24"/>
      <c r="N4" s="40"/>
      <c r="O4" s="40"/>
      <c r="P4" s="40"/>
      <c r="Q4" s="146"/>
      <c r="R4" s="40"/>
      <c r="S4" s="40"/>
    </row>
    <row r="5" spans="1:21" ht="15" customHeight="1" x14ac:dyDescent="0.3">
      <c r="A5" s="12" t="s">
        <v>3</v>
      </c>
      <c r="C5" s="81">
        <f>Q57+Q66</f>
        <v>10</v>
      </c>
      <c r="D5" s="80" t="s">
        <v>50</v>
      </c>
      <c r="N5" s="40"/>
    </row>
    <row r="6" spans="1:21" ht="15" customHeight="1" x14ac:dyDescent="0.3">
      <c r="B6" s="11"/>
      <c r="C6" s="11"/>
      <c r="D6" s="24"/>
      <c r="N6" s="40"/>
    </row>
    <row r="7" spans="1:21" s="13" customFormat="1" ht="15" customHeight="1" x14ac:dyDescent="0.3">
      <c r="B7" s="139" t="s">
        <v>46</v>
      </c>
      <c r="C7" s="25"/>
      <c r="D7" s="25"/>
      <c r="E7" s="25"/>
      <c r="F7" s="25"/>
      <c r="G7" s="25"/>
      <c r="H7" s="25"/>
      <c r="I7" s="25"/>
      <c r="J7" s="25"/>
      <c r="K7" s="25"/>
      <c r="N7" s="30"/>
      <c r="Q7" s="147"/>
      <c r="S7" s="4"/>
      <c r="T7" s="4"/>
      <c r="U7" s="5"/>
    </row>
    <row r="8" spans="1:21" s="13" customFormat="1" ht="15" customHeight="1" x14ac:dyDescent="0.3">
      <c r="B8" s="38"/>
      <c r="C8" s="25"/>
      <c r="D8" s="25"/>
      <c r="E8" s="25"/>
      <c r="F8" s="25"/>
      <c r="G8" s="25"/>
      <c r="H8" s="25"/>
      <c r="I8" s="25"/>
      <c r="J8" s="25"/>
      <c r="K8" s="25"/>
      <c r="N8" s="30"/>
      <c r="Q8" s="147"/>
      <c r="S8" s="4"/>
      <c r="T8" s="4"/>
      <c r="U8" s="5"/>
    </row>
    <row r="9" spans="1:21" s="2" customFormat="1" ht="15" customHeight="1" x14ac:dyDescent="0.35">
      <c r="B9" s="28"/>
      <c r="C9" s="50" t="s">
        <v>47</v>
      </c>
      <c r="D9" s="50"/>
      <c r="E9" s="83"/>
      <c r="F9" s="50"/>
      <c r="G9" s="50"/>
      <c r="H9" s="51"/>
      <c r="I9" s="50" t="s">
        <v>47</v>
      </c>
      <c r="J9" s="60"/>
      <c r="K9" s="50"/>
      <c r="L9" s="50"/>
      <c r="M9" s="51"/>
      <c r="N9" s="6"/>
      <c r="O9" s="1"/>
      <c r="P9" s="1"/>
      <c r="Q9" s="148"/>
      <c r="R9" s="1"/>
      <c r="S9" s="1"/>
      <c r="T9" s="1"/>
    </row>
    <row r="10" spans="1:21" s="2" customFormat="1" ht="15" customHeight="1" x14ac:dyDescent="0.35">
      <c r="B10" s="28"/>
      <c r="C10" s="50" t="s">
        <v>34</v>
      </c>
      <c r="D10" s="50"/>
      <c r="E10" s="83"/>
      <c r="F10" s="50"/>
      <c r="G10" s="50"/>
      <c r="H10" s="51"/>
      <c r="I10" s="50" t="s">
        <v>5</v>
      </c>
      <c r="J10" s="60"/>
      <c r="K10" s="50"/>
      <c r="L10" s="50"/>
      <c r="M10" s="51"/>
      <c r="N10" s="6"/>
      <c r="O10" s="1"/>
      <c r="Q10" s="149"/>
    </row>
    <row r="11" spans="1:21" s="2" customFormat="1" ht="15" customHeight="1" x14ac:dyDescent="0.35">
      <c r="B11" s="28"/>
      <c r="C11" s="28"/>
      <c r="D11" s="28"/>
      <c r="F11" s="28"/>
      <c r="G11" s="28"/>
      <c r="H11" s="28"/>
      <c r="I11" s="28"/>
      <c r="J11" s="28"/>
      <c r="K11" s="28"/>
      <c r="L11" s="28"/>
      <c r="M11" s="51"/>
      <c r="N11" s="6"/>
      <c r="O11" s="1"/>
      <c r="Q11" s="149"/>
    </row>
    <row r="12" spans="1:21" s="2" customFormat="1" ht="15" customHeight="1" x14ac:dyDescent="0.35">
      <c r="B12" s="28"/>
      <c r="C12" s="28"/>
      <c r="D12" s="28"/>
      <c r="F12" s="18" t="s">
        <v>6</v>
      </c>
      <c r="G12" s="18" t="s">
        <v>7</v>
      </c>
      <c r="H12" s="9"/>
      <c r="I12" s="28"/>
      <c r="J12" s="28"/>
      <c r="K12" s="28"/>
      <c r="L12" s="28"/>
      <c r="M12" s="51"/>
      <c r="N12" s="6"/>
      <c r="O12" s="1"/>
      <c r="Q12" s="149"/>
    </row>
    <row r="13" spans="1:21" s="2" customFormat="1" ht="15" customHeight="1" x14ac:dyDescent="0.35">
      <c r="B13" s="28"/>
      <c r="C13" s="28"/>
      <c r="D13" s="28"/>
      <c r="F13" s="52" t="s">
        <v>8</v>
      </c>
      <c r="G13" s="52" t="s">
        <v>8</v>
      </c>
      <c r="H13" s="9"/>
      <c r="I13" s="28"/>
      <c r="J13" s="28"/>
      <c r="K13" s="28"/>
      <c r="L13" s="28"/>
      <c r="M13" s="51"/>
      <c r="N13" s="6"/>
      <c r="O13" s="1"/>
      <c r="Q13" s="149"/>
    </row>
    <row r="14" spans="1:21" s="2" customFormat="1" ht="15" customHeight="1" x14ac:dyDescent="0.35">
      <c r="B14" s="28"/>
      <c r="C14" s="28" t="s">
        <v>9</v>
      </c>
      <c r="D14" s="28"/>
      <c r="F14" s="28"/>
      <c r="G14" s="28"/>
      <c r="H14" s="9"/>
      <c r="I14" s="30" t="s">
        <v>10</v>
      </c>
      <c r="J14" s="30"/>
      <c r="K14" s="53"/>
      <c r="L14" s="53">
        <v>4644000</v>
      </c>
      <c r="M14" s="61"/>
      <c r="N14" s="6"/>
      <c r="O14" s="1"/>
      <c r="Q14" s="149"/>
    </row>
    <row r="15" spans="1:21" s="2" customFormat="1" ht="15" customHeight="1" x14ac:dyDescent="0.35">
      <c r="B15" s="28"/>
      <c r="C15" s="82" t="s">
        <v>11</v>
      </c>
      <c r="D15" s="54"/>
      <c r="F15" s="53">
        <v>135000</v>
      </c>
      <c r="G15" s="53">
        <v>266000</v>
      </c>
      <c r="H15" s="9"/>
      <c r="I15" s="30" t="s">
        <v>12</v>
      </c>
      <c r="J15" s="30"/>
      <c r="K15" s="53"/>
      <c r="L15" s="20">
        <v>4291000</v>
      </c>
      <c r="M15" s="9"/>
      <c r="N15" s="6"/>
      <c r="O15" s="1"/>
      <c r="Q15" s="149"/>
    </row>
    <row r="16" spans="1:21" s="2" customFormat="1" ht="15" customHeight="1" x14ac:dyDescent="0.35">
      <c r="B16" s="28"/>
      <c r="C16" s="82" t="s">
        <v>13</v>
      </c>
      <c r="D16" s="54"/>
      <c r="F16" s="55">
        <v>225000</v>
      </c>
      <c r="G16" s="55">
        <v>475000</v>
      </c>
      <c r="H16" s="9"/>
      <c r="I16" s="30" t="s">
        <v>14</v>
      </c>
      <c r="J16" s="30"/>
      <c r="K16" s="53"/>
      <c r="L16" s="55">
        <f>L14-L15</f>
        <v>353000</v>
      </c>
      <c r="M16" s="9"/>
      <c r="N16" s="6"/>
      <c r="O16" s="1"/>
      <c r="Q16" s="149"/>
    </row>
    <row r="17" spans="2:17" s="2" customFormat="1" ht="15" customHeight="1" x14ac:dyDescent="0.35">
      <c r="B17" s="28"/>
      <c r="C17" s="82" t="s">
        <v>15</v>
      </c>
      <c r="D17" s="54"/>
      <c r="F17" s="55">
        <v>314000</v>
      </c>
      <c r="G17" s="55">
        <v>394000</v>
      </c>
      <c r="H17" s="9"/>
      <c r="I17" s="30"/>
      <c r="J17" s="30"/>
      <c r="K17" s="53"/>
      <c r="L17" s="53"/>
      <c r="M17" s="9"/>
      <c r="N17" s="6"/>
      <c r="O17" s="1"/>
      <c r="Q17" s="149"/>
    </row>
    <row r="18" spans="2:17" s="2" customFormat="1" ht="15" customHeight="1" x14ac:dyDescent="0.35">
      <c r="B18" s="28"/>
      <c r="C18" s="82" t="s">
        <v>44</v>
      </c>
      <c r="D18" s="54"/>
      <c r="F18" s="55">
        <v>940000</v>
      </c>
      <c r="G18" s="55">
        <v>860000</v>
      </c>
      <c r="H18" s="9"/>
      <c r="I18" s="30" t="s">
        <v>16</v>
      </c>
      <c r="J18" s="30"/>
      <c r="K18" s="53"/>
      <c r="L18" s="53"/>
      <c r="M18" s="9"/>
      <c r="N18" s="6"/>
      <c r="O18" s="1"/>
      <c r="Q18" s="149"/>
    </row>
    <row r="19" spans="2:17" s="2" customFormat="1" ht="15" customHeight="1" x14ac:dyDescent="0.35">
      <c r="B19" s="28"/>
      <c r="C19" s="82" t="s">
        <v>45</v>
      </c>
      <c r="D19" s="54"/>
      <c r="F19" s="55">
        <v>104000</v>
      </c>
      <c r="G19" s="55">
        <v>101000</v>
      </c>
      <c r="H19" s="9"/>
      <c r="I19" s="70" t="s">
        <v>17</v>
      </c>
      <c r="J19" s="9"/>
      <c r="K19" s="53">
        <v>90000</v>
      </c>
      <c r="L19" s="53"/>
      <c r="M19" s="9"/>
      <c r="N19" s="6"/>
      <c r="O19" s="1"/>
      <c r="Q19" s="149"/>
    </row>
    <row r="20" spans="2:17" s="2" customFormat="1" ht="15" customHeight="1" x14ac:dyDescent="0.35">
      <c r="B20" s="28"/>
      <c r="C20" s="82" t="s">
        <v>18</v>
      </c>
      <c r="D20" s="54"/>
      <c r="F20" s="55">
        <v>198000</v>
      </c>
      <c r="G20" s="55">
        <v>65000</v>
      </c>
      <c r="H20" s="9"/>
      <c r="I20" s="70" t="s">
        <v>19</v>
      </c>
      <c r="J20" s="9"/>
      <c r="K20" s="20">
        <v>129000</v>
      </c>
      <c r="L20" s="20">
        <f>SUM(K19:K20)</f>
        <v>219000</v>
      </c>
      <c r="M20" s="9"/>
      <c r="N20" s="6"/>
      <c r="O20" s="1"/>
      <c r="Q20" s="149"/>
    </row>
    <row r="21" spans="2:17" s="2" customFormat="1" ht="15" customHeight="1" thickBot="1" x14ac:dyDescent="0.4">
      <c r="B21" s="28"/>
      <c r="C21" s="69" t="s">
        <v>20</v>
      </c>
      <c r="D21" s="56"/>
      <c r="F21" s="57">
        <f>SUM(F15:F20)</f>
        <v>1916000</v>
      </c>
      <c r="G21" s="57">
        <f>SUM(G15:G20)</f>
        <v>2161000</v>
      </c>
      <c r="H21" s="9"/>
      <c r="I21" s="28" t="s">
        <v>26</v>
      </c>
      <c r="J21" s="28"/>
      <c r="K21" s="29"/>
      <c r="L21" s="58">
        <f>L16-L20</f>
        <v>134000</v>
      </c>
      <c r="M21" s="9"/>
      <c r="N21" s="6"/>
      <c r="O21" s="1"/>
      <c r="Q21" s="149"/>
    </row>
    <row r="22" spans="2:17" s="2" customFormat="1" ht="15" customHeight="1" thickTop="1" x14ac:dyDescent="0.35">
      <c r="B22" s="28"/>
      <c r="C22" s="28"/>
      <c r="D22" s="28"/>
      <c r="F22" s="30"/>
      <c r="G22" s="30"/>
      <c r="H22" s="9"/>
      <c r="I22" s="28"/>
      <c r="J22" s="28"/>
      <c r="K22" s="28"/>
      <c r="L22" s="28"/>
      <c r="M22" s="28"/>
      <c r="N22" s="6"/>
      <c r="O22" s="1"/>
      <c r="Q22" s="149"/>
    </row>
    <row r="23" spans="2:17" s="2" customFormat="1" ht="15" customHeight="1" x14ac:dyDescent="0.35">
      <c r="B23" s="28"/>
      <c r="C23" s="28" t="s">
        <v>36</v>
      </c>
      <c r="D23" s="28"/>
      <c r="F23" s="29"/>
      <c r="G23" s="29"/>
      <c r="H23" s="9"/>
      <c r="I23" s="28"/>
      <c r="J23" s="28"/>
      <c r="K23" s="28"/>
      <c r="L23" s="28"/>
      <c r="M23" s="28"/>
      <c r="N23" s="6"/>
      <c r="O23" s="1"/>
      <c r="Q23" s="149"/>
    </row>
    <row r="24" spans="2:17" s="2" customFormat="1" ht="15" customHeight="1" x14ac:dyDescent="0.35">
      <c r="B24" s="28"/>
      <c r="C24" s="82" t="s">
        <v>21</v>
      </c>
      <c r="D24" s="30"/>
      <c r="F24" s="53">
        <v>88000</v>
      </c>
      <c r="G24" s="53">
        <v>119000</v>
      </c>
      <c r="H24" s="9"/>
      <c r="I24" s="30"/>
      <c r="J24" s="28"/>
      <c r="K24" s="28"/>
      <c r="L24" s="28"/>
      <c r="M24" s="28"/>
      <c r="N24" s="6"/>
      <c r="O24" s="1"/>
      <c r="Q24" s="149"/>
    </row>
    <row r="25" spans="2:17" s="2" customFormat="1" ht="15" customHeight="1" x14ac:dyDescent="0.35">
      <c r="B25" s="28"/>
      <c r="C25" s="82" t="s">
        <v>22</v>
      </c>
      <c r="D25" s="30"/>
      <c r="F25" s="55">
        <v>585000</v>
      </c>
      <c r="G25" s="55">
        <v>665000</v>
      </c>
      <c r="H25" s="9"/>
      <c r="I25" s="30"/>
      <c r="J25" s="28"/>
      <c r="K25" s="28"/>
      <c r="L25" s="28"/>
      <c r="M25" s="28"/>
      <c r="N25" s="6"/>
      <c r="O25" s="1"/>
      <c r="Q25" s="149"/>
    </row>
    <row r="26" spans="2:17" s="2" customFormat="1" ht="15" customHeight="1" x14ac:dyDescent="0.35">
      <c r="B26" s="28"/>
      <c r="C26" s="82" t="s">
        <v>35</v>
      </c>
      <c r="D26" s="30"/>
      <c r="F26" s="55">
        <v>1243000</v>
      </c>
      <c r="G26" s="55">
        <v>1377000</v>
      </c>
      <c r="H26" s="9"/>
      <c r="I26" s="30"/>
      <c r="J26" s="28"/>
      <c r="K26" s="28"/>
      <c r="L26" s="28"/>
      <c r="M26" s="28"/>
      <c r="N26" s="6"/>
      <c r="O26" s="1"/>
      <c r="Q26" s="149"/>
    </row>
    <row r="27" spans="2:17" s="2" customFormat="1" ht="15" customHeight="1" thickBot="1" x14ac:dyDescent="0.4">
      <c r="B27" s="28"/>
      <c r="C27" s="69" t="s">
        <v>37</v>
      </c>
      <c r="D27" s="28"/>
      <c r="F27" s="59">
        <f>SUM(F24:F26)</f>
        <v>1916000</v>
      </c>
      <c r="G27" s="59">
        <f>SUM(G24:G26)</f>
        <v>2161000</v>
      </c>
      <c r="H27" s="9"/>
      <c r="I27" s="28"/>
      <c r="J27" s="28"/>
      <c r="K27" s="28"/>
      <c r="L27" s="28"/>
      <c r="M27" s="28"/>
      <c r="N27" s="6"/>
      <c r="O27" s="1"/>
      <c r="Q27" s="149"/>
    </row>
    <row r="28" spans="2:17" s="2" customFormat="1" ht="15" customHeight="1" thickTop="1" x14ac:dyDescent="0.35">
      <c r="B28" s="28"/>
      <c r="C28" s="28"/>
      <c r="D28" s="28"/>
      <c r="E28" s="28"/>
      <c r="F28" s="29"/>
      <c r="G28" s="29"/>
      <c r="H28" s="28"/>
      <c r="I28" s="28"/>
      <c r="J28" s="28"/>
      <c r="K28" s="28"/>
      <c r="L28" s="28"/>
      <c r="M28" s="28"/>
      <c r="N28" s="6"/>
      <c r="O28" s="1"/>
      <c r="Q28" s="149"/>
    </row>
    <row r="29" spans="2:17" s="2" customFormat="1" ht="15" customHeight="1" x14ac:dyDescent="0.35"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6"/>
      <c r="O29" s="1"/>
      <c r="Q29" s="149"/>
    </row>
    <row r="30" spans="2:17" s="2" customFormat="1" ht="15" customHeight="1" x14ac:dyDescent="0.35">
      <c r="B30" s="141" t="s">
        <v>48</v>
      </c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6"/>
      <c r="O30" s="1"/>
      <c r="Q30" s="149"/>
    </row>
    <row r="31" spans="2:17" s="2" customFormat="1" ht="15" customHeight="1" x14ac:dyDescent="0.35"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6"/>
      <c r="O31" s="1"/>
      <c r="Q31" s="149"/>
    </row>
    <row r="32" spans="2:17" s="2" customFormat="1" ht="15" customHeight="1" x14ac:dyDescent="0.35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6"/>
      <c r="O32" s="1"/>
      <c r="Q32" s="149"/>
    </row>
    <row r="33" spans="2:17" s="2" customFormat="1" ht="15" customHeight="1" x14ac:dyDescent="0.35">
      <c r="B33" s="27" t="s">
        <v>0</v>
      </c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6"/>
      <c r="O33" s="1"/>
      <c r="Q33" s="149"/>
    </row>
    <row r="34" spans="2:17" s="2" customFormat="1" ht="15" customHeight="1" x14ac:dyDescent="0.35">
      <c r="B34" s="37" t="s">
        <v>30</v>
      </c>
      <c r="C34" s="30" t="s">
        <v>38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6"/>
      <c r="O34" s="1"/>
      <c r="Q34" s="149"/>
    </row>
    <row r="35" spans="2:17" s="2" customFormat="1" ht="15" customHeight="1" x14ac:dyDescent="0.35">
      <c r="B35" s="37" t="s">
        <v>31</v>
      </c>
      <c r="C35" s="141" t="s">
        <v>49</v>
      </c>
      <c r="D35" s="28"/>
      <c r="E35" s="28"/>
      <c r="F35" s="28"/>
      <c r="G35" s="28"/>
      <c r="H35" s="28"/>
      <c r="I35" s="28"/>
      <c r="J35" s="30"/>
      <c r="K35" s="30"/>
      <c r="L35" s="30"/>
      <c r="M35" s="30"/>
      <c r="N35" s="9"/>
      <c r="O35" s="1"/>
      <c r="Q35" s="149"/>
    </row>
    <row r="36" spans="2:17" s="2" customFormat="1" ht="15" customHeight="1" x14ac:dyDescent="0.35">
      <c r="B36" s="30"/>
      <c r="C36" s="30"/>
      <c r="D36" s="30"/>
      <c r="E36" s="30"/>
      <c r="F36" s="30"/>
      <c r="G36" s="30"/>
      <c r="H36" s="30"/>
      <c r="I36" s="30"/>
      <c r="J36" s="30"/>
      <c r="K36" s="30"/>
      <c r="M36" s="30"/>
      <c r="N36" s="9"/>
      <c r="O36" s="1"/>
      <c r="Q36" s="149"/>
    </row>
    <row r="37" spans="2:17" ht="15" customHeight="1" thickBot="1" x14ac:dyDescent="0.35">
      <c r="B37" s="31" t="s">
        <v>43</v>
      </c>
      <c r="P37" s="4"/>
      <c r="Q37" s="150" t="s">
        <v>2</v>
      </c>
    </row>
    <row r="38" spans="2:17" s="13" customFormat="1" ht="15" customHeight="1" x14ac:dyDescent="0.3">
      <c r="B38" s="68" t="s">
        <v>30</v>
      </c>
      <c r="C38" s="33" t="s">
        <v>27</v>
      </c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9"/>
      <c r="Q38" s="151"/>
    </row>
    <row r="39" spans="2:17" s="2" customFormat="1" ht="15" customHeight="1" x14ac:dyDescent="0.35">
      <c r="B39" s="8"/>
      <c r="C39" s="202" t="s">
        <v>88</v>
      </c>
      <c r="D39" s="17" t="s">
        <v>89</v>
      </c>
      <c r="E39" s="17"/>
      <c r="F39" s="17"/>
      <c r="G39" s="202" t="s">
        <v>91</v>
      </c>
      <c r="H39" s="17" t="s">
        <v>92</v>
      </c>
      <c r="I39" s="17"/>
      <c r="J39" s="17"/>
      <c r="K39" s="202" t="s">
        <v>93</v>
      </c>
      <c r="L39" s="17" t="s">
        <v>109</v>
      </c>
      <c r="M39" s="7"/>
      <c r="N39" s="7"/>
      <c r="O39" s="17"/>
      <c r="P39" s="62"/>
      <c r="Q39" s="152"/>
    </row>
    <row r="40" spans="2:17" s="2" customFormat="1" ht="15" customHeight="1" x14ac:dyDescent="0.35">
      <c r="B40" s="118"/>
      <c r="C40" s="203" t="s">
        <v>90</v>
      </c>
      <c r="D40" s="14" t="s">
        <v>107</v>
      </c>
      <c r="E40" s="14"/>
      <c r="F40" s="14"/>
      <c r="G40" s="203" t="s">
        <v>90</v>
      </c>
      <c r="H40" s="14" t="s">
        <v>108</v>
      </c>
      <c r="I40" s="14"/>
      <c r="K40" s="206" t="s">
        <v>90</v>
      </c>
      <c r="L40" s="139" t="s">
        <v>110</v>
      </c>
      <c r="O40" s="14"/>
      <c r="P40" s="120"/>
      <c r="Q40" s="152"/>
    </row>
    <row r="41" spans="2:17" s="2" customFormat="1" ht="15" customHeight="1" x14ac:dyDescent="0.35">
      <c r="B41" s="118"/>
      <c r="C41" s="203" t="s">
        <v>90</v>
      </c>
      <c r="D41" s="204">
        <v>7.5999999999999998E-2</v>
      </c>
      <c r="E41" s="42"/>
      <c r="F41" s="136"/>
      <c r="G41" s="48" t="s">
        <v>90</v>
      </c>
      <c r="H41" s="215">
        <v>2.57</v>
      </c>
      <c r="I41" s="14"/>
      <c r="K41" s="206" t="s">
        <v>90</v>
      </c>
      <c r="L41" s="207">
        <v>0.1956</v>
      </c>
      <c r="O41" s="14"/>
      <c r="P41" s="120"/>
      <c r="Q41" s="152"/>
    </row>
    <row r="42" spans="2:17" s="2" customFormat="1" ht="15" customHeight="1" x14ac:dyDescent="0.35">
      <c r="B42" s="118"/>
      <c r="C42" s="143"/>
      <c r="D42" s="143"/>
      <c r="E42" s="143"/>
      <c r="F42" s="143"/>
      <c r="G42" s="48"/>
      <c r="H42" s="205"/>
      <c r="I42" s="41"/>
      <c r="J42" s="14"/>
      <c r="O42" s="14"/>
      <c r="P42" s="120"/>
      <c r="Q42" s="152"/>
    </row>
    <row r="43" spans="2:17" s="2" customFormat="1" ht="15" customHeight="1" x14ac:dyDescent="0.35">
      <c r="B43" s="118"/>
      <c r="C43" s="143"/>
      <c r="D43" s="143"/>
      <c r="E43" s="143"/>
      <c r="F43" s="143"/>
      <c r="G43" s="130"/>
      <c r="H43" s="135"/>
      <c r="I43" s="41"/>
      <c r="J43" s="14"/>
      <c r="K43" s="14"/>
      <c r="L43" s="14"/>
      <c r="M43" s="119"/>
      <c r="N43" s="119"/>
      <c r="O43" s="14"/>
      <c r="P43" s="120"/>
      <c r="Q43" s="152"/>
    </row>
    <row r="44" spans="2:17" s="2" customFormat="1" ht="15" customHeight="1" x14ac:dyDescent="0.35">
      <c r="B44" s="118"/>
      <c r="C44" s="14"/>
      <c r="D44" s="14"/>
      <c r="E44" s="14"/>
      <c r="F44" s="14"/>
      <c r="G44" s="14"/>
      <c r="H44" s="143"/>
      <c r="I44" s="14"/>
      <c r="J44" s="14"/>
      <c r="K44" s="14"/>
      <c r="L44" s="14"/>
      <c r="M44" s="119"/>
      <c r="N44" s="119"/>
      <c r="O44" s="14"/>
      <c r="P44" s="120"/>
      <c r="Q44" s="152"/>
    </row>
    <row r="45" spans="2:17" s="2" customFormat="1" ht="15" customHeight="1" x14ac:dyDescent="0.35">
      <c r="B45" s="118"/>
      <c r="D45" s="48"/>
      <c r="E45" s="21"/>
      <c r="F45" s="14"/>
      <c r="G45" s="45"/>
      <c r="H45" s="143"/>
      <c r="I45" s="121"/>
      <c r="J45" s="41"/>
      <c r="K45" s="41"/>
      <c r="L45" s="41"/>
      <c r="M45" s="119"/>
      <c r="N45" s="119"/>
      <c r="O45" s="41"/>
      <c r="P45" s="120"/>
      <c r="Q45" s="152">
        <v>8</v>
      </c>
    </row>
    <row r="46" spans="2:17" s="2" customFormat="1" ht="15" customHeight="1" x14ac:dyDescent="0.35">
      <c r="B46" s="118"/>
      <c r="D46" s="14"/>
      <c r="E46" s="14"/>
      <c r="F46" s="14"/>
      <c r="G46" s="133"/>
      <c r="H46" s="134"/>
      <c r="I46" s="143"/>
      <c r="J46" s="41"/>
      <c r="K46" s="41"/>
      <c r="L46" s="41"/>
      <c r="M46" s="119"/>
      <c r="N46" s="119"/>
      <c r="O46" s="41"/>
      <c r="P46" s="120"/>
      <c r="Q46" s="153"/>
    </row>
    <row r="47" spans="2:17" s="2" customFormat="1" ht="15" customHeight="1" x14ac:dyDescent="0.35">
      <c r="B47" s="118"/>
      <c r="C47" s="130"/>
      <c r="D47" s="130"/>
      <c r="E47" s="48" t="s">
        <v>105</v>
      </c>
      <c r="F47" s="14" t="s">
        <v>106</v>
      </c>
      <c r="G47" s="14"/>
      <c r="H47" s="45"/>
      <c r="I47" s="136"/>
      <c r="J47" s="14"/>
      <c r="K47" s="14"/>
      <c r="L47" s="14"/>
      <c r="M47" s="119"/>
      <c r="N47" s="119"/>
      <c r="O47" s="14"/>
      <c r="P47" s="120"/>
      <c r="Q47" s="153"/>
    </row>
    <row r="48" spans="2:17" s="2" customFormat="1" ht="15" customHeight="1" x14ac:dyDescent="0.35">
      <c r="B48" s="118"/>
      <c r="C48" s="14"/>
      <c r="D48" s="142"/>
      <c r="E48" s="203" t="s">
        <v>90</v>
      </c>
      <c r="F48" s="214">
        <v>1804500</v>
      </c>
      <c r="G48" s="143"/>
      <c r="H48" s="143"/>
      <c r="I48" s="143"/>
      <c r="J48" s="121"/>
      <c r="K48" s="121"/>
      <c r="L48" s="121"/>
      <c r="M48" s="119"/>
      <c r="N48" s="119"/>
      <c r="O48" s="121"/>
      <c r="P48" s="120"/>
      <c r="Q48" s="153"/>
    </row>
    <row r="49" spans="2:17" s="2" customFormat="1" ht="15" customHeight="1" x14ac:dyDescent="0.35">
      <c r="B49" s="118"/>
      <c r="C49" s="14"/>
      <c r="D49" s="132"/>
      <c r="E49" s="133"/>
      <c r="F49" s="136"/>
      <c r="G49" s="130"/>
      <c r="H49" s="130"/>
      <c r="I49" s="119"/>
      <c r="J49" s="119"/>
      <c r="K49" s="14"/>
      <c r="L49" s="14"/>
      <c r="M49" s="119"/>
      <c r="N49" s="119"/>
      <c r="O49" s="14"/>
      <c r="P49" s="120"/>
      <c r="Q49" s="153"/>
    </row>
    <row r="50" spans="2:17" s="2" customFormat="1" ht="15" customHeight="1" x14ac:dyDescent="0.35">
      <c r="B50" s="118"/>
      <c r="C50" s="14"/>
      <c r="D50" s="14"/>
      <c r="E50" s="14"/>
      <c r="F50" s="14"/>
      <c r="G50" s="130"/>
      <c r="H50" s="131"/>
      <c r="I50" s="119"/>
      <c r="J50" s="119"/>
      <c r="K50" s="41"/>
      <c r="L50" s="41"/>
      <c r="M50" s="119"/>
      <c r="N50" s="119"/>
      <c r="O50" s="41"/>
      <c r="P50" s="120"/>
      <c r="Q50" s="153"/>
    </row>
    <row r="51" spans="2:17" s="2" customFormat="1" ht="15" customHeight="1" x14ac:dyDescent="0.35">
      <c r="B51" s="118"/>
      <c r="C51" s="14"/>
      <c r="D51" s="44"/>
      <c r="E51" s="44"/>
      <c r="F51" s="43"/>
      <c r="G51" s="130"/>
      <c r="H51" s="144"/>
      <c r="I51" s="119"/>
      <c r="J51" s="136"/>
      <c r="K51" s="122"/>
      <c r="L51" s="122"/>
      <c r="M51" s="119"/>
      <c r="N51" s="119"/>
      <c r="O51" s="122"/>
      <c r="P51" s="120"/>
      <c r="Q51" s="153"/>
    </row>
    <row r="52" spans="2:17" s="2" customFormat="1" ht="15" customHeight="1" x14ac:dyDescent="0.35">
      <c r="B52" s="118"/>
      <c r="C52" s="14"/>
      <c r="D52" s="44"/>
      <c r="E52" s="44"/>
      <c r="F52" s="14"/>
      <c r="G52" s="45"/>
      <c r="H52" s="14"/>
      <c r="I52" s="14"/>
      <c r="J52" s="14"/>
      <c r="K52" s="14"/>
      <c r="L52" s="14"/>
      <c r="M52" s="119"/>
      <c r="N52" s="119"/>
      <c r="O52" s="14"/>
      <c r="P52" s="120"/>
      <c r="Q52" s="153"/>
    </row>
    <row r="53" spans="2:17" s="2" customFormat="1" ht="15" customHeight="1" x14ac:dyDescent="0.35">
      <c r="B53" s="118"/>
      <c r="C53" s="14"/>
      <c r="D53" s="14"/>
      <c r="E53" s="14"/>
      <c r="F53" s="14"/>
      <c r="G53" s="14"/>
      <c r="H53" s="45"/>
      <c r="I53" s="41"/>
      <c r="J53" s="41"/>
      <c r="K53" s="41"/>
      <c r="L53" s="41"/>
      <c r="M53" s="119"/>
      <c r="N53" s="119"/>
      <c r="O53" s="41"/>
      <c r="P53" s="120"/>
      <c r="Q53" s="153"/>
    </row>
    <row r="54" spans="2:17" s="2" customFormat="1" ht="15" customHeight="1" x14ac:dyDescent="0.35">
      <c r="B54" s="118"/>
      <c r="C54" s="14"/>
      <c r="D54" s="44"/>
      <c r="E54" s="44"/>
      <c r="F54" s="43"/>
      <c r="G54" s="46"/>
      <c r="H54" s="43"/>
      <c r="I54" s="121"/>
      <c r="J54" s="121"/>
      <c r="K54" s="121"/>
      <c r="L54" s="121"/>
      <c r="M54" s="119"/>
      <c r="N54" s="119"/>
      <c r="O54" s="121"/>
      <c r="P54" s="120"/>
      <c r="Q54" s="153"/>
    </row>
    <row r="55" spans="2:17" s="2" customFormat="1" ht="15" customHeight="1" x14ac:dyDescent="0.35">
      <c r="B55" s="118"/>
      <c r="C55" s="14"/>
      <c r="D55" s="14"/>
      <c r="E55" s="47"/>
      <c r="F55" s="14"/>
      <c r="G55" s="123"/>
      <c r="H55" s="41"/>
      <c r="I55" s="14"/>
      <c r="J55" s="14"/>
      <c r="K55" s="14"/>
      <c r="L55" s="14"/>
      <c r="M55" s="119"/>
      <c r="N55" s="119"/>
      <c r="O55" s="14"/>
      <c r="P55" s="120"/>
      <c r="Q55" s="154"/>
    </row>
    <row r="56" spans="2:17" s="2" customFormat="1" ht="15" customHeight="1" thickBot="1" x14ac:dyDescent="0.4">
      <c r="B56" s="63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5"/>
      <c r="Q56" s="155"/>
    </row>
    <row r="57" spans="2:17" s="2" customFormat="1" ht="15" customHeight="1" x14ac:dyDescent="0.3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7"/>
      <c r="O57" s="6"/>
      <c r="P57" s="6"/>
      <c r="Q57" s="152">
        <f>SUM(Q45:Q56)</f>
        <v>8</v>
      </c>
    </row>
    <row r="58" spans="2:17" s="2" customFormat="1" ht="15" customHeight="1" thickBot="1" x14ac:dyDescent="0.4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7"/>
      <c r="O58" s="6"/>
      <c r="P58" s="6"/>
      <c r="Q58" s="152"/>
    </row>
    <row r="59" spans="2:17" s="13" customFormat="1" ht="15" customHeight="1" x14ac:dyDescent="0.3">
      <c r="B59" s="68" t="s">
        <v>30</v>
      </c>
      <c r="C59" s="33" t="s">
        <v>86</v>
      </c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9"/>
      <c r="Q59" s="152"/>
    </row>
    <row r="60" spans="2:17" s="2" customFormat="1" ht="15" customHeight="1" x14ac:dyDescent="0.35">
      <c r="B60" s="8"/>
      <c r="C60" s="202" t="s">
        <v>94</v>
      </c>
      <c r="D60" s="17" t="s">
        <v>95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36"/>
      <c r="Q60" s="152"/>
    </row>
    <row r="61" spans="2:17" s="2" customFormat="1" ht="15" customHeight="1" x14ac:dyDescent="0.35">
      <c r="B61" s="8"/>
      <c r="C61" s="209" t="s">
        <v>90</v>
      </c>
      <c r="D61" s="208" t="s">
        <v>111</v>
      </c>
      <c r="E61" s="17"/>
      <c r="F61" s="17"/>
      <c r="G61" s="17"/>
      <c r="H61" s="17"/>
      <c r="I61" s="17"/>
      <c r="J61" s="17"/>
      <c r="K61" s="17"/>
      <c r="L61" s="14"/>
      <c r="M61" s="14"/>
      <c r="N61" s="14"/>
      <c r="O61" s="14"/>
      <c r="P61" s="66"/>
      <c r="Q61" s="153"/>
    </row>
    <row r="62" spans="2:17" s="2" customFormat="1" ht="15" customHeight="1" x14ac:dyDescent="0.35">
      <c r="B62" s="8"/>
      <c r="C62" s="209" t="s">
        <v>90</v>
      </c>
      <c r="D62" s="208" t="s">
        <v>112</v>
      </c>
      <c r="E62" s="17"/>
      <c r="F62" s="17"/>
      <c r="G62" s="17"/>
      <c r="H62" s="17"/>
      <c r="I62" s="17"/>
      <c r="J62" s="17"/>
      <c r="K62" s="17"/>
      <c r="L62" s="14"/>
      <c r="M62" s="14"/>
      <c r="N62" s="14"/>
      <c r="O62" s="14"/>
      <c r="P62" s="66"/>
      <c r="Q62" s="153"/>
    </row>
    <row r="63" spans="2:17" s="2" customFormat="1" ht="15" customHeight="1" x14ac:dyDescent="0.35">
      <c r="B63" s="8"/>
      <c r="C63" s="209" t="s">
        <v>90</v>
      </c>
      <c r="D63" s="210">
        <v>82325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36"/>
      <c r="Q63" s="156">
        <v>2</v>
      </c>
    </row>
    <row r="64" spans="2:17" s="2" customFormat="1" ht="15" customHeight="1" x14ac:dyDescent="0.35">
      <c r="B64" s="8"/>
      <c r="C64" s="17"/>
      <c r="D64" s="17"/>
      <c r="E64" s="43"/>
      <c r="F64" s="49"/>
      <c r="G64" s="17"/>
      <c r="H64" s="17"/>
      <c r="I64" s="17"/>
      <c r="J64" s="17"/>
      <c r="K64" s="17"/>
      <c r="L64" s="17"/>
      <c r="M64" s="17"/>
      <c r="N64" s="17"/>
      <c r="O64" s="17"/>
      <c r="P64" s="36"/>
      <c r="Q64" s="157"/>
    </row>
    <row r="65" spans="1:17" s="2" customFormat="1" ht="15" customHeight="1" thickBot="1" x14ac:dyDescent="0.4">
      <c r="B65" s="63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5"/>
      <c r="Q65" s="155"/>
    </row>
    <row r="66" spans="1:17" s="2" customFormat="1" ht="15" customHeight="1" x14ac:dyDescent="0.35">
      <c r="Q66" s="158">
        <f>SUM(Q60:Q64)</f>
        <v>2</v>
      </c>
    </row>
    <row r="67" spans="1:17" s="2" customFormat="1" ht="15" customHeight="1" x14ac:dyDescent="0.35">
      <c r="Q67" s="149"/>
    </row>
    <row r="68" spans="1:17" s="2" customFormat="1" ht="15" customHeight="1" x14ac:dyDescent="0.35">
      <c r="Q68" s="149"/>
    </row>
    <row r="69" spans="1:17" s="2" customFormat="1" ht="15" customHeight="1" x14ac:dyDescent="0.35">
      <c r="L69" s="13"/>
      <c r="Q69" s="149"/>
    </row>
    <row r="70" spans="1:17" s="2" customFormat="1" ht="15" customHeight="1" x14ac:dyDescent="0.35">
      <c r="Q70" s="149"/>
    </row>
    <row r="71" spans="1:17" s="2" customFormat="1" ht="15" customHeight="1" x14ac:dyDescent="0.35">
      <c r="Q71" s="149"/>
    </row>
    <row r="72" spans="1:17" s="2" customFormat="1" ht="15" customHeight="1" x14ac:dyDescent="0.35">
      <c r="Q72" s="149"/>
    </row>
    <row r="73" spans="1:17" s="2" customFormat="1" ht="15" customHeight="1" x14ac:dyDescent="0.35">
      <c r="Q73" s="149"/>
    </row>
    <row r="74" spans="1:17" s="2" customFormat="1" ht="15" customHeight="1" x14ac:dyDescent="0.35">
      <c r="Q74" s="149"/>
    </row>
    <row r="75" spans="1:17" s="2" customFormat="1" ht="15" customHeight="1" x14ac:dyDescent="0.35">
      <c r="Q75" s="149"/>
    </row>
    <row r="76" spans="1:17" ht="15" customHeight="1" x14ac:dyDescent="0.3">
      <c r="A76" s="3"/>
    </row>
    <row r="77" spans="1:17" ht="15" customHeight="1" x14ac:dyDescent="0.3">
      <c r="A77" s="3"/>
    </row>
    <row r="78" spans="1:17" ht="15" customHeight="1" x14ac:dyDescent="0.3">
      <c r="A78" s="3"/>
    </row>
    <row r="79" spans="1:17" ht="15" customHeight="1" x14ac:dyDescent="0.3">
      <c r="A79" s="3"/>
    </row>
    <row r="80" spans="1:17" ht="15" customHeight="1" x14ac:dyDescent="0.3">
      <c r="A80" s="3"/>
    </row>
    <row r="81" spans="1:1" ht="15" customHeight="1" x14ac:dyDescent="0.3">
      <c r="A81" s="3"/>
    </row>
    <row r="82" spans="1:1" ht="15" customHeight="1" x14ac:dyDescent="0.3">
      <c r="A82" s="3"/>
    </row>
    <row r="83" spans="1:1" ht="15" customHeight="1" x14ac:dyDescent="0.3">
      <c r="A83" s="3"/>
    </row>
    <row r="84" spans="1:1" ht="15" customHeight="1" x14ac:dyDescent="0.3">
      <c r="A84" s="3"/>
    </row>
    <row r="85" spans="1:1" ht="15" customHeight="1" x14ac:dyDescent="0.3">
      <c r="A85" s="3"/>
    </row>
    <row r="86" spans="1:1" ht="15" customHeight="1" x14ac:dyDescent="0.3">
      <c r="A86" s="3"/>
    </row>
    <row r="87" spans="1:1" ht="15" customHeight="1" x14ac:dyDescent="0.3">
      <c r="A87" s="3"/>
    </row>
    <row r="88" spans="1:1" ht="15" customHeight="1" x14ac:dyDescent="0.3">
      <c r="A88" s="3"/>
    </row>
    <row r="89" spans="1:1" ht="15" customHeight="1" x14ac:dyDescent="0.3">
      <c r="A89" s="3"/>
    </row>
    <row r="90" spans="1:1" ht="15" customHeight="1" x14ac:dyDescent="0.3">
      <c r="A90" s="3"/>
    </row>
    <row r="91" spans="1:1" ht="15" customHeight="1" x14ac:dyDescent="0.3">
      <c r="A91" s="3"/>
    </row>
    <row r="92" spans="1:1" ht="15" customHeight="1" x14ac:dyDescent="0.3">
      <c r="A92" s="3"/>
    </row>
    <row r="93" spans="1:1" ht="15" customHeight="1" x14ac:dyDescent="0.3">
      <c r="A93" s="3"/>
    </row>
    <row r="94" spans="1:1" ht="15" customHeight="1" x14ac:dyDescent="0.3">
      <c r="A94" s="3"/>
    </row>
    <row r="95" spans="1:1" ht="15" customHeight="1" x14ac:dyDescent="0.3">
      <c r="A95" s="3"/>
    </row>
    <row r="96" spans="1:1" ht="15" customHeight="1" x14ac:dyDescent="0.3">
      <c r="A96" s="3"/>
    </row>
    <row r="97" spans="1:1" ht="15" customHeight="1" x14ac:dyDescent="0.3">
      <c r="A97" s="3"/>
    </row>
    <row r="98" spans="1:1" ht="15" customHeight="1" x14ac:dyDescent="0.3">
      <c r="A98" s="3"/>
    </row>
    <row r="99" spans="1:1" ht="15" customHeight="1" x14ac:dyDescent="0.3">
      <c r="A99" s="3"/>
    </row>
    <row r="100" spans="1:1" ht="15" customHeight="1" x14ac:dyDescent="0.3">
      <c r="A100" s="3"/>
    </row>
    <row r="101" spans="1:1" ht="15" customHeight="1" x14ac:dyDescent="0.3">
      <c r="A101" s="3"/>
    </row>
    <row r="102" spans="1:1" ht="15" customHeight="1" x14ac:dyDescent="0.3">
      <c r="A102" s="3"/>
    </row>
    <row r="103" spans="1:1" ht="15" customHeight="1" x14ac:dyDescent="0.3">
      <c r="A103" s="3"/>
    </row>
    <row r="104" spans="1:1" ht="15" customHeight="1" x14ac:dyDescent="0.3">
      <c r="A104" s="3"/>
    </row>
    <row r="105" spans="1:1" ht="15" customHeight="1" x14ac:dyDescent="0.3">
      <c r="A105" s="3"/>
    </row>
    <row r="106" spans="1:1" ht="15" customHeight="1" x14ac:dyDescent="0.3">
      <c r="A106" s="3"/>
    </row>
    <row r="107" spans="1:1" ht="15" customHeight="1" x14ac:dyDescent="0.3">
      <c r="A107" s="3"/>
    </row>
    <row r="108" spans="1:1" ht="15" customHeight="1" x14ac:dyDescent="0.3">
      <c r="A108" s="3"/>
    </row>
    <row r="109" spans="1:1" ht="15" customHeight="1" x14ac:dyDescent="0.3">
      <c r="A109" s="3"/>
    </row>
    <row r="110" spans="1:1" ht="15" customHeight="1" x14ac:dyDescent="0.3">
      <c r="A110" s="3"/>
    </row>
    <row r="111" spans="1:1" ht="15" customHeight="1" x14ac:dyDescent="0.3">
      <c r="A111" s="3"/>
    </row>
    <row r="112" spans="1:1" ht="15" customHeight="1" x14ac:dyDescent="0.3">
      <c r="A112" s="3"/>
    </row>
    <row r="113" spans="1:1" ht="15" customHeight="1" x14ac:dyDescent="0.3">
      <c r="A113" s="3"/>
    </row>
    <row r="114" spans="1:1" ht="15" customHeight="1" x14ac:dyDescent="0.3">
      <c r="A114" s="3"/>
    </row>
  </sheetData>
  <phoneticPr fontId="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1"/>
  <sheetViews>
    <sheetView topLeftCell="A35" zoomScaleNormal="100" workbookViewId="0">
      <selection activeCell="C61" sqref="C61"/>
    </sheetView>
  </sheetViews>
  <sheetFormatPr defaultRowHeight="15" customHeight="1" x14ac:dyDescent="0.3"/>
  <cols>
    <col min="1" max="1" width="1.6640625" customWidth="1"/>
    <col min="2" max="2" width="5" customWidth="1"/>
    <col min="3" max="3" width="10.6640625" customWidth="1"/>
    <col min="4" max="14" width="11.6640625" customWidth="1"/>
    <col min="15" max="15" width="9.109375" style="13"/>
    <col min="17" max="17" width="8.88671875" style="145"/>
  </cols>
  <sheetData>
    <row r="1" spans="1:21" ht="15" customHeight="1" x14ac:dyDescent="0.3">
      <c r="A1" s="23" t="e">
        <f>+#REF!</f>
        <v>#REF!</v>
      </c>
      <c r="D1" s="24"/>
      <c r="O1"/>
    </row>
    <row r="2" spans="1:21" ht="15" customHeight="1" x14ac:dyDescent="0.3">
      <c r="A2" s="23" t="e">
        <f>+#REF!</f>
        <v>#REF!</v>
      </c>
      <c r="D2" s="24"/>
      <c r="K2" s="15"/>
      <c r="L2" s="15"/>
      <c r="O2"/>
    </row>
    <row r="3" spans="1:21" ht="15" customHeight="1" x14ac:dyDescent="0.3">
      <c r="A3" s="11" t="s">
        <v>33</v>
      </c>
      <c r="D3" s="24"/>
      <c r="O3"/>
    </row>
    <row r="4" spans="1:21" ht="15" customHeight="1" x14ac:dyDescent="0.3">
      <c r="A4" s="11"/>
      <c r="D4" s="24"/>
      <c r="N4" s="40"/>
      <c r="O4" s="26"/>
      <c r="Q4" s="147"/>
    </row>
    <row r="5" spans="1:21" ht="15" customHeight="1" x14ac:dyDescent="0.3">
      <c r="A5" s="12" t="s">
        <v>3</v>
      </c>
      <c r="C5" s="81">
        <f>Q56+Q68</f>
        <v>25</v>
      </c>
      <c r="D5" s="80" t="s">
        <v>60</v>
      </c>
      <c r="N5" s="40"/>
      <c r="O5"/>
    </row>
    <row r="6" spans="1:21" ht="15" customHeight="1" x14ac:dyDescent="0.3">
      <c r="A6" s="12"/>
      <c r="D6" s="80"/>
      <c r="N6" s="40"/>
      <c r="O6"/>
    </row>
    <row r="7" spans="1:21" ht="15" customHeight="1" x14ac:dyDescent="0.3">
      <c r="A7" s="11"/>
      <c r="C7" s="141" t="s">
        <v>51</v>
      </c>
      <c r="D7" s="160"/>
      <c r="E7" s="161"/>
      <c r="F7" s="161"/>
      <c r="G7" s="161"/>
      <c r="H7" s="161"/>
      <c r="I7" s="161"/>
      <c r="J7" s="161"/>
      <c r="N7" s="40"/>
      <c r="R7" s="26"/>
      <c r="S7" s="26"/>
      <c r="U7" s="13"/>
    </row>
    <row r="8" spans="1:21" ht="15" customHeight="1" x14ac:dyDescent="0.3">
      <c r="A8" s="11"/>
      <c r="C8" s="141" t="s">
        <v>52</v>
      </c>
      <c r="D8" s="160"/>
      <c r="E8" s="161"/>
      <c r="F8" s="161"/>
      <c r="G8" s="161"/>
      <c r="H8" s="161"/>
      <c r="I8" s="161"/>
      <c r="J8" s="161"/>
      <c r="N8" s="40"/>
      <c r="R8" s="26"/>
      <c r="S8" s="26"/>
      <c r="U8" s="13"/>
    </row>
    <row r="9" spans="1:21" ht="15" customHeight="1" x14ac:dyDescent="0.3">
      <c r="A9" s="11"/>
      <c r="C9" s="141" t="s">
        <v>53</v>
      </c>
      <c r="D9" s="160"/>
      <c r="E9" s="161"/>
      <c r="F9" s="161"/>
      <c r="G9" s="161"/>
      <c r="H9" s="161"/>
      <c r="I9" s="161"/>
      <c r="J9" s="161"/>
      <c r="N9" s="40"/>
      <c r="R9" s="26"/>
      <c r="S9" s="26"/>
      <c r="U9" s="13"/>
    </row>
    <row r="10" spans="1:21" ht="15" customHeight="1" x14ac:dyDescent="0.3">
      <c r="A10" s="11"/>
      <c r="C10" s="174"/>
      <c r="D10" s="160"/>
      <c r="E10" s="161"/>
      <c r="F10" s="161"/>
      <c r="G10" s="161"/>
      <c r="H10" s="161"/>
      <c r="I10" s="161"/>
      <c r="J10" s="161"/>
      <c r="N10" s="40"/>
      <c r="R10" s="26"/>
      <c r="S10" s="26"/>
      <c r="U10" s="13"/>
    </row>
    <row r="11" spans="1:21" ht="15" customHeight="1" x14ac:dyDescent="0.3">
      <c r="A11" s="11"/>
      <c r="C11" s="141" t="s">
        <v>54</v>
      </c>
      <c r="D11" s="160"/>
      <c r="E11" s="161"/>
      <c r="F11" s="161"/>
      <c r="G11" s="161"/>
      <c r="H11" s="161"/>
      <c r="I11" s="161"/>
      <c r="J11" s="161"/>
      <c r="N11" s="40"/>
      <c r="R11" s="26"/>
      <c r="S11" s="26"/>
      <c r="U11" s="13"/>
    </row>
    <row r="12" spans="1:21" ht="15" customHeight="1" x14ac:dyDescent="0.3">
      <c r="A12" s="11"/>
      <c r="C12" s="141" t="s">
        <v>55</v>
      </c>
      <c r="D12" s="160"/>
      <c r="E12" s="161"/>
      <c r="F12" s="161"/>
      <c r="G12" s="161"/>
      <c r="H12" s="161"/>
      <c r="I12" s="161"/>
      <c r="J12" s="161"/>
      <c r="N12" s="40"/>
      <c r="R12" s="26"/>
      <c r="S12" s="26"/>
      <c r="U12" s="13"/>
    </row>
    <row r="13" spans="1:21" ht="15" customHeight="1" x14ac:dyDescent="0.3">
      <c r="A13" s="11"/>
      <c r="C13" s="141" t="s">
        <v>56</v>
      </c>
      <c r="D13" s="160"/>
      <c r="E13" s="161"/>
      <c r="F13" s="161"/>
      <c r="G13" s="161"/>
      <c r="H13" s="161"/>
      <c r="I13" s="161"/>
      <c r="J13" s="161"/>
      <c r="N13" s="40"/>
      <c r="R13" s="26"/>
      <c r="S13" s="26"/>
      <c r="U13" s="13"/>
    </row>
    <row r="14" spans="1:21" ht="15" customHeight="1" x14ac:dyDescent="0.3">
      <c r="A14" s="11"/>
      <c r="C14" s="141" t="s">
        <v>57</v>
      </c>
      <c r="D14" s="160"/>
      <c r="E14" s="161"/>
      <c r="F14" s="161"/>
      <c r="G14" s="161"/>
      <c r="H14" s="161"/>
      <c r="I14" s="161"/>
      <c r="J14" s="161"/>
      <c r="N14" s="40"/>
      <c r="R14" s="26"/>
      <c r="S14" s="26"/>
      <c r="U14" s="13"/>
    </row>
    <row r="15" spans="1:21" ht="15" customHeight="1" x14ac:dyDescent="0.3">
      <c r="A15" s="11"/>
      <c r="C15" s="163"/>
      <c r="D15" s="160"/>
      <c r="E15" s="161"/>
      <c r="F15" s="161"/>
      <c r="G15" s="161"/>
      <c r="H15" s="161"/>
      <c r="I15" s="161"/>
      <c r="J15" s="161"/>
      <c r="N15" s="40"/>
      <c r="R15" s="26"/>
      <c r="S15" s="26"/>
      <c r="U15" s="13"/>
    </row>
    <row r="16" spans="1:21" ht="15" customHeight="1" x14ac:dyDescent="0.3">
      <c r="A16" s="11"/>
      <c r="C16" s="162"/>
      <c r="D16" s="160"/>
      <c r="E16" s="161"/>
      <c r="F16" s="161"/>
      <c r="G16" s="161"/>
      <c r="H16" s="161"/>
      <c r="I16" s="161"/>
      <c r="J16" s="161"/>
      <c r="N16" s="40"/>
      <c r="R16" s="26"/>
      <c r="S16" s="26"/>
      <c r="U16" s="13"/>
    </row>
    <row r="17" spans="1:19" ht="15" customHeight="1" x14ac:dyDescent="0.35">
      <c r="A17" s="2"/>
      <c r="B17" s="38"/>
      <c r="C17" s="137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28"/>
      <c r="P17" s="6"/>
      <c r="Q17" s="146"/>
      <c r="R17" s="40"/>
      <c r="S17" s="40"/>
    </row>
    <row r="18" spans="1:19" s="40" customFormat="1" ht="15" customHeight="1" x14ac:dyDescent="0.35">
      <c r="A18" s="9"/>
      <c r="B18" s="71" t="s">
        <v>0</v>
      </c>
      <c r="C18" s="159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28"/>
      <c r="P18" s="6"/>
      <c r="Q18" s="146"/>
    </row>
    <row r="19" spans="1:19" s="40" customFormat="1" ht="15" customHeight="1" x14ac:dyDescent="0.35">
      <c r="A19" s="9"/>
      <c r="B19" s="37" t="s">
        <v>30</v>
      </c>
      <c r="C19" s="163" t="s">
        <v>58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28"/>
      <c r="P19" s="6"/>
      <c r="Q19" s="146"/>
    </row>
    <row r="20" spans="1:19" s="40" customFormat="1" ht="15" customHeight="1" x14ac:dyDescent="0.35">
      <c r="A20" s="9"/>
      <c r="B20" s="37" t="s">
        <v>31</v>
      </c>
      <c r="C20" s="163" t="s">
        <v>59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28"/>
      <c r="P20" s="6"/>
      <c r="Q20" s="146"/>
    </row>
    <row r="21" spans="1:19" ht="15" customHeight="1" x14ac:dyDescent="0.35">
      <c r="A21" s="2"/>
      <c r="N21" s="13"/>
    </row>
    <row r="22" spans="1:19" ht="15" customHeight="1" thickBot="1" x14ac:dyDescent="0.35">
      <c r="B22" s="31" t="s">
        <v>43</v>
      </c>
      <c r="P22" s="4"/>
      <c r="Q22" s="150" t="s">
        <v>2</v>
      </c>
    </row>
    <row r="23" spans="1:19" s="13" customFormat="1" ht="15" customHeight="1" x14ac:dyDescent="0.3">
      <c r="B23" s="68" t="s">
        <v>30</v>
      </c>
      <c r="C23" s="33" t="s">
        <v>23</v>
      </c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9"/>
      <c r="Q23" s="147"/>
    </row>
    <row r="24" spans="1:19" s="13" customFormat="1" ht="15" customHeight="1" x14ac:dyDescent="0.3">
      <c r="B24" s="16"/>
      <c r="C24" s="21"/>
      <c r="D24" s="17"/>
      <c r="E24" s="17"/>
      <c r="F24" s="17"/>
      <c r="G24" s="17"/>
      <c r="H24" s="17"/>
      <c r="I24" s="21"/>
      <c r="J24" s="17"/>
      <c r="K24" s="17"/>
      <c r="L24" s="17"/>
      <c r="M24" s="14"/>
      <c r="N24" s="14"/>
      <c r="O24" s="14"/>
      <c r="P24" s="66"/>
      <c r="Q24" s="164"/>
    </row>
    <row r="25" spans="1:19" s="13" customFormat="1" ht="15" customHeight="1" x14ac:dyDescent="0.3">
      <c r="B25" s="16"/>
      <c r="C25" s="86" t="s">
        <v>96</v>
      </c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66"/>
      <c r="Q25" s="164"/>
    </row>
    <row r="26" spans="1:19" s="13" customFormat="1" ht="15" customHeight="1" x14ac:dyDescent="0.3">
      <c r="B26" s="1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66"/>
      <c r="Q26" s="164"/>
    </row>
    <row r="27" spans="1:19" s="13" customFormat="1" ht="15" customHeight="1" x14ac:dyDescent="0.3">
      <c r="B27" s="16"/>
      <c r="C27" s="86" t="s">
        <v>99</v>
      </c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66"/>
      <c r="Q27" s="164"/>
    </row>
    <row r="28" spans="1:19" s="13" customFormat="1" ht="15" customHeight="1" x14ac:dyDescent="0.3">
      <c r="B28" s="16"/>
      <c r="C28" s="212" t="s">
        <v>90</v>
      </c>
      <c r="D28" s="86" t="s">
        <v>98</v>
      </c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66"/>
      <c r="Q28" s="164"/>
    </row>
    <row r="29" spans="1:19" s="13" customFormat="1" ht="15" customHeight="1" x14ac:dyDescent="0.3">
      <c r="B29" s="16"/>
      <c r="C29" s="212" t="s">
        <v>90</v>
      </c>
      <c r="D29" s="86" t="s">
        <v>97</v>
      </c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66"/>
      <c r="Q29" s="164"/>
    </row>
    <row r="30" spans="1:19" s="13" customFormat="1" ht="15" customHeight="1" x14ac:dyDescent="0.3">
      <c r="B30" s="16"/>
      <c r="C30" s="212" t="s">
        <v>90</v>
      </c>
      <c r="D30" s="213">
        <v>25</v>
      </c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66"/>
      <c r="Q30" s="164"/>
    </row>
    <row r="31" spans="1:19" s="13" customFormat="1" ht="15" customHeight="1" x14ac:dyDescent="0.3">
      <c r="B31" s="1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66"/>
      <c r="Q31" s="164"/>
    </row>
    <row r="32" spans="1:19" s="13" customFormat="1" ht="15" customHeight="1" x14ac:dyDescent="0.3">
      <c r="B32" s="16"/>
      <c r="C32" s="86" t="s">
        <v>100</v>
      </c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66"/>
      <c r="Q32" s="170">
        <v>5</v>
      </c>
    </row>
    <row r="33" spans="2:17" s="13" customFormat="1" ht="15" customHeight="1" x14ac:dyDescent="0.3">
      <c r="B33" s="1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66"/>
      <c r="Q33" s="164"/>
    </row>
    <row r="34" spans="2:17" s="13" customFormat="1" ht="15" customHeight="1" x14ac:dyDescent="0.3">
      <c r="B34" s="1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66"/>
      <c r="Q34" s="164"/>
    </row>
    <row r="35" spans="2:17" s="13" customFormat="1" ht="15" customHeight="1" x14ac:dyDescent="0.3">
      <c r="B35" s="1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66"/>
      <c r="Q35" s="170">
        <v>5</v>
      </c>
    </row>
    <row r="36" spans="2:17" s="13" customFormat="1" ht="15" customHeight="1" x14ac:dyDescent="0.3">
      <c r="B36" s="1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66"/>
      <c r="Q36" s="164"/>
    </row>
    <row r="37" spans="2:17" s="13" customFormat="1" ht="15" customHeight="1" x14ac:dyDescent="0.3">
      <c r="B37" s="16"/>
      <c r="C37" s="86" t="s">
        <v>101</v>
      </c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66"/>
      <c r="Q37" s="164"/>
    </row>
    <row r="38" spans="2:17" s="13" customFormat="1" ht="15" customHeight="1" x14ac:dyDescent="0.3">
      <c r="B38" s="1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66"/>
      <c r="Q38" s="164"/>
    </row>
    <row r="39" spans="2:17" s="13" customFormat="1" ht="15" customHeight="1" x14ac:dyDescent="0.3">
      <c r="B39" s="1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66"/>
      <c r="Q39" s="170">
        <v>5</v>
      </c>
    </row>
    <row r="40" spans="2:17" s="13" customFormat="1" ht="15" customHeight="1" x14ac:dyDescent="0.3">
      <c r="B40" s="16"/>
      <c r="C40" s="86" t="s">
        <v>102</v>
      </c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66"/>
      <c r="Q40" s="164"/>
    </row>
    <row r="41" spans="2:17" s="13" customFormat="1" ht="15" customHeight="1" x14ac:dyDescent="0.3">
      <c r="B41" s="1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66"/>
      <c r="Q41" s="164"/>
    </row>
    <row r="42" spans="2:17" s="13" customFormat="1" ht="15" customHeight="1" x14ac:dyDescent="0.3">
      <c r="B42" s="1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66"/>
      <c r="Q42" s="164"/>
    </row>
    <row r="43" spans="2:17" s="13" customFormat="1" ht="15" customHeight="1" x14ac:dyDescent="0.3">
      <c r="B43" s="1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66"/>
      <c r="Q43" s="170">
        <v>5</v>
      </c>
    </row>
    <row r="44" spans="2:17" s="13" customFormat="1" ht="15" customHeight="1" x14ac:dyDescent="0.3">
      <c r="B44" s="19"/>
      <c r="C44" s="86"/>
      <c r="D44" s="89"/>
      <c r="E44" s="86"/>
      <c r="F44" s="88"/>
      <c r="G44" s="87"/>
      <c r="H44" s="90"/>
      <c r="J44" s="89"/>
      <c r="K44" s="87"/>
      <c r="L44" s="88"/>
      <c r="M44" s="125"/>
      <c r="N44" s="125"/>
      <c r="O44" s="125"/>
      <c r="P44" s="75"/>
      <c r="Q44" s="165"/>
    </row>
    <row r="45" spans="2:17" s="13" customFormat="1" ht="15" customHeight="1" x14ac:dyDescent="0.3">
      <c r="B45" s="19"/>
      <c r="C45" s="86"/>
      <c r="D45" s="89"/>
      <c r="E45" s="86"/>
      <c r="F45" s="93"/>
      <c r="G45" s="126"/>
      <c r="H45" s="90"/>
      <c r="J45" s="86"/>
      <c r="K45" s="86"/>
      <c r="L45" s="86"/>
      <c r="M45" s="86"/>
      <c r="N45" s="86"/>
      <c r="O45" s="86"/>
      <c r="P45" s="66"/>
      <c r="Q45" s="166"/>
    </row>
    <row r="46" spans="2:17" s="13" customFormat="1" ht="15" customHeight="1" x14ac:dyDescent="0.3">
      <c r="B46" s="19"/>
      <c r="C46" s="86"/>
      <c r="D46" s="92"/>
      <c r="E46" s="86"/>
      <c r="F46" s="88"/>
      <c r="G46" s="88"/>
      <c r="H46" s="92"/>
      <c r="J46" s="86"/>
      <c r="K46" s="86"/>
      <c r="L46" s="86"/>
      <c r="M46" s="86"/>
      <c r="N46" s="86"/>
      <c r="O46" s="86"/>
      <c r="P46" s="66"/>
      <c r="Q46" s="166"/>
    </row>
    <row r="47" spans="2:17" s="13" customFormat="1" ht="15" customHeight="1" x14ac:dyDescent="0.3">
      <c r="B47" s="19"/>
      <c r="C47" s="86"/>
      <c r="D47" s="89"/>
      <c r="E47" s="86"/>
      <c r="F47" s="88"/>
      <c r="G47" s="88"/>
      <c r="H47" s="90"/>
      <c r="J47" s="86"/>
      <c r="K47" s="86"/>
      <c r="L47" s="86"/>
      <c r="M47" s="86"/>
      <c r="N47" s="86"/>
      <c r="O47" s="86"/>
      <c r="P47" s="66"/>
      <c r="Q47" s="166"/>
    </row>
    <row r="48" spans="2:17" s="13" customFormat="1" ht="15" customHeight="1" x14ac:dyDescent="0.3">
      <c r="B48" s="19"/>
      <c r="C48" s="86"/>
      <c r="D48" s="89"/>
      <c r="E48" s="86"/>
      <c r="F48" s="93"/>
      <c r="G48" s="88"/>
      <c r="H48" s="90"/>
      <c r="J48" s="86"/>
      <c r="K48" s="86"/>
      <c r="L48" s="86"/>
      <c r="M48" s="86"/>
      <c r="N48" s="86"/>
      <c r="O48" s="86"/>
      <c r="P48" s="66"/>
      <c r="Q48" s="166"/>
    </row>
    <row r="49" spans="2:17" s="13" customFormat="1" ht="15" customHeight="1" x14ac:dyDescent="0.3">
      <c r="B49" s="19"/>
      <c r="C49" s="86"/>
      <c r="D49" s="89"/>
      <c r="E49" s="86"/>
      <c r="F49" s="93"/>
      <c r="G49" s="93"/>
      <c r="H49" s="90"/>
      <c r="J49" s="86"/>
      <c r="K49" s="86"/>
      <c r="L49" s="86"/>
      <c r="M49" s="86"/>
      <c r="N49" s="86"/>
      <c r="O49" s="86"/>
      <c r="P49" s="66"/>
      <c r="Q49" s="165"/>
    </row>
    <row r="50" spans="2:17" s="13" customFormat="1" ht="15" customHeight="1" x14ac:dyDescent="0.3">
      <c r="B50" s="19"/>
      <c r="C50" s="86"/>
      <c r="D50" s="87"/>
      <c r="E50" s="86"/>
      <c r="F50" s="88"/>
      <c r="G50" s="87"/>
      <c r="H50" s="92"/>
      <c r="I50" s="86"/>
      <c r="J50" s="86"/>
      <c r="K50" s="86"/>
      <c r="L50" s="86"/>
      <c r="M50" s="86"/>
      <c r="N50" s="86"/>
      <c r="O50" s="86"/>
      <c r="P50" s="66"/>
      <c r="Q50" s="165"/>
    </row>
    <row r="51" spans="2:17" s="13" customFormat="1" ht="15" customHeight="1" x14ac:dyDescent="0.3">
      <c r="B51" s="19"/>
      <c r="C51" s="86"/>
      <c r="D51" s="86"/>
      <c r="E51" s="86"/>
      <c r="F51" s="88"/>
      <c r="G51" s="88"/>
      <c r="H51" s="127"/>
      <c r="I51" s="86"/>
      <c r="J51" s="86"/>
      <c r="K51" s="86"/>
      <c r="L51" s="86"/>
      <c r="M51" s="86"/>
      <c r="N51" s="86"/>
      <c r="O51" s="86"/>
      <c r="P51" s="66"/>
      <c r="Q51" s="165"/>
    </row>
    <row r="52" spans="2:17" s="13" customFormat="1" ht="15" customHeight="1" x14ac:dyDescent="0.3">
      <c r="B52" s="19"/>
      <c r="C52" s="86"/>
      <c r="D52" s="87"/>
      <c r="E52" s="87"/>
      <c r="F52" s="87"/>
      <c r="G52" s="87"/>
      <c r="H52" s="86"/>
      <c r="I52" s="86"/>
      <c r="J52" s="86"/>
      <c r="K52" s="86"/>
      <c r="L52" s="86"/>
      <c r="M52" s="86"/>
      <c r="N52" s="86"/>
      <c r="O52" s="86"/>
      <c r="P52" s="66"/>
      <c r="Q52" s="165"/>
    </row>
    <row r="53" spans="2:17" s="13" customFormat="1" ht="15" customHeight="1" x14ac:dyDescent="0.3">
      <c r="B53" s="19"/>
      <c r="C53" s="86"/>
      <c r="D53" s="86"/>
      <c r="E53" s="86"/>
      <c r="F53" s="88"/>
      <c r="G53" s="88"/>
      <c r="H53" s="86"/>
      <c r="I53" s="86"/>
      <c r="J53" s="86"/>
      <c r="K53" s="86"/>
      <c r="L53" s="86"/>
      <c r="M53" s="86"/>
      <c r="N53" s="86"/>
      <c r="O53" s="86"/>
      <c r="P53" s="66"/>
      <c r="Q53" s="165"/>
    </row>
    <row r="54" spans="2:17" s="13" customFormat="1" ht="15" customHeight="1" x14ac:dyDescent="0.3">
      <c r="B54" s="19"/>
      <c r="C54" s="86"/>
      <c r="D54" s="86"/>
      <c r="E54" s="86"/>
      <c r="F54" s="88"/>
      <c r="G54" s="88"/>
      <c r="H54" s="110"/>
      <c r="I54" s="111"/>
      <c r="J54" s="86"/>
      <c r="K54" s="86"/>
      <c r="L54" s="86"/>
      <c r="M54" s="86"/>
      <c r="N54" s="86"/>
      <c r="O54" s="86"/>
      <c r="P54" s="66"/>
      <c r="Q54" s="165"/>
    </row>
    <row r="55" spans="2:17" s="13" customFormat="1" ht="15" customHeight="1" thickBot="1" x14ac:dyDescent="0.35">
      <c r="B55" s="76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8"/>
      <c r="Q55" s="167"/>
    </row>
    <row r="56" spans="2:17" s="30" customFormat="1" ht="15" customHeight="1" x14ac:dyDescent="0.3">
      <c r="B56" s="28"/>
      <c r="C56" s="28"/>
      <c r="D56" s="28"/>
      <c r="E56" s="73"/>
      <c r="F56" s="74"/>
      <c r="G56" s="72"/>
      <c r="H56" s="28"/>
      <c r="I56" s="28"/>
      <c r="J56" s="28"/>
      <c r="K56" s="28"/>
      <c r="L56" s="28"/>
      <c r="N56" s="14"/>
      <c r="O56" s="14"/>
      <c r="Q56" s="168">
        <f>SUM(Q24:Q55)</f>
        <v>20</v>
      </c>
    </row>
    <row r="57" spans="2:17" s="13" customFormat="1" ht="15" customHeight="1" thickBot="1" x14ac:dyDescent="0.35">
      <c r="M57" s="30"/>
      <c r="N57" s="14"/>
      <c r="O57" s="14"/>
      <c r="P57" s="30"/>
      <c r="Q57" s="147"/>
    </row>
    <row r="58" spans="2:17" s="13" customFormat="1" ht="15" customHeight="1" x14ac:dyDescent="0.3">
      <c r="B58" s="68" t="s">
        <v>31</v>
      </c>
      <c r="C58" s="33" t="s">
        <v>59</v>
      </c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9"/>
      <c r="Q58" s="147"/>
    </row>
    <row r="59" spans="2:17" s="13" customFormat="1" ht="15" customHeight="1" x14ac:dyDescent="0.3">
      <c r="B59" s="16"/>
      <c r="C59" s="17"/>
      <c r="D59" s="17"/>
      <c r="E59" s="17"/>
      <c r="F59" s="17"/>
      <c r="G59" s="14"/>
      <c r="H59" s="14"/>
      <c r="I59" s="14"/>
      <c r="J59" s="14"/>
      <c r="K59" s="14"/>
      <c r="L59" s="14"/>
      <c r="M59" s="14"/>
      <c r="N59" s="14"/>
      <c r="O59" s="14"/>
      <c r="P59" s="66"/>
      <c r="Q59" s="168"/>
    </row>
    <row r="60" spans="2:17" s="13" customFormat="1" ht="15" customHeight="1" x14ac:dyDescent="0.3">
      <c r="B60" s="16"/>
      <c r="C60" s="14" t="s">
        <v>103</v>
      </c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66"/>
      <c r="Q60" s="165"/>
    </row>
    <row r="61" spans="2:17" s="13" customFormat="1" ht="15" customHeight="1" x14ac:dyDescent="0.3">
      <c r="B61" s="16"/>
      <c r="C61" s="14" t="s">
        <v>104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66"/>
      <c r="Q61" s="165">
        <v>5</v>
      </c>
    </row>
    <row r="62" spans="2:17" s="13" customFormat="1" ht="15" customHeight="1" x14ac:dyDescent="0.3">
      <c r="B62" s="16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66"/>
      <c r="Q62" s="165"/>
    </row>
    <row r="63" spans="2:17" s="13" customFormat="1" ht="15" customHeight="1" x14ac:dyDescent="0.3">
      <c r="B63" s="16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66"/>
      <c r="Q63" s="165"/>
    </row>
    <row r="64" spans="2:17" s="13" customFormat="1" ht="15" customHeight="1" x14ac:dyDescent="0.3">
      <c r="B64" s="16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66"/>
    </row>
    <row r="65" spans="2:17" s="13" customFormat="1" ht="15" customHeight="1" x14ac:dyDescent="0.3">
      <c r="B65" s="16"/>
      <c r="C65" s="45"/>
      <c r="D65" s="45"/>
      <c r="E65" s="45"/>
      <c r="F65" s="45"/>
      <c r="G65" s="45"/>
      <c r="H65" s="45"/>
      <c r="I65" s="45"/>
      <c r="J65" s="45"/>
      <c r="K65" s="45"/>
      <c r="L65" s="14"/>
      <c r="M65" s="14"/>
      <c r="N65" s="14"/>
      <c r="O65" s="14"/>
      <c r="P65" s="66"/>
      <c r="Q65" s="165"/>
    </row>
    <row r="66" spans="2:17" s="13" customFormat="1" ht="15" customHeight="1" x14ac:dyDescent="0.3">
      <c r="B66" s="16"/>
      <c r="C66" s="14"/>
      <c r="D66" s="14"/>
      <c r="E66" s="14"/>
      <c r="F66" s="42"/>
      <c r="G66" s="14"/>
      <c r="H66" s="14"/>
      <c r="I66" s="14"/>
      <c r="J66" s="14"/>
      <c r="K66" s="14"/>
      <c r="L66" s="14"/>
      <c r="M66" s="14"/>
      <c r="N66" s="14"/>
      <c r="O66" s="14"/>
      <c r="P66" s="66"/>
      <c r="Q66" s="165"/>
    </row>
    <row r="67" spans="2:17" s="13" customFormat="1" ht="15" customHeight="1" thickBot="1" x14ac:dyDescent="0.35">
      <c r="B67" s="34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8"/>
      <c r="Q67" s="169"/>
    </row>
    <row r="68" spans="2:17" s="13" customFormat="1" ht="15" customHeight="1" x14ac:dyDescent="0.3">
      <c r="B68" s="28"/>
      <c r="C68" s="28"/>
      <c r="D68" s="28"/>
      <c r="E68" s="28"/>
      <c r="F68" s="29"/>
      <c r="G68" s="28"/>
      <c r="H68" s="28"/>
      <c r="I68" s="28"/>
      <c r="J68" s="28"/>
      <c r="K68" s="28"/>
      <c r="L68" s="28"/>
      <c r="M68" s="30"/>
      <c r="Q68" s="168">
        <f>SUM(Q58:Q67)</f>
        <v>5</v>
      </c>
    </row>
    <row r="69" spans="2:17" s="13" customFormat="1" ht="15" customHeight="1" x14ac:dyDescent="0.3">
      <c r="Q69" s="147"/>
    </row>
    <row r="70" spans="2:17" s="13" customFormat="1" ht="15" customHeight="1" x14ac:dyDescent="0.3">
      <c r="N70" s="5"/>
      <c r="Q70" s="147"/>
    </row>
    <row r="71" spans="2:17" s="13" customFormat="1" ht="15" customHeight="1" x14ac:dyDescent="0.3">
      <c r="N71" s="5"/>
      <c r="Q71" s="147"/>
    </row>
    <row r="72" spans="2:17" s="13" customFormat="1" ht="15" customHeight="1" x14ac:dyDescent="0.3">
      <c r="N72" s="5"/>
      <c r="Q72" s="147"/>
    </row>
    <row r="73" spans="2:17" s="13" customFormat="1" ht="15" customHeight="1" x14ac:dyDescent="0.3">
      <c r="N73" s="5"/>
      <c r="Q73" s="147"/>
    </row>
    <row r="74" spans="2:17" s="13" customFormat="1" ht="15" customHeight="1" x14ac:dyDescent="0.3">
      <c r="N74" s="5"/>
      <c r="Q74" s="147"/>
    </row>
    <row r="75" spans="2:17" s="13" customFormat="1" ht="15" customHeight="1" x14ac:dyDescent="0.3">
      <c r="N75" s="5"/>
      <c r="Q75" s="147"/>
    </row>
    <row r="76" spans="2:17" s="13" customFormat="1" ht="15" customHeight="1" x14ac:dyDescent="0.3">
      <c r="Q76" s="147"/>
    </row>
    <row r="77" spans="2:17" s="13" customFormat="1" ht="15" customHeight="1" x14ac:dyDescent="0.3">
      <c r="Q77" s="147"/>
    </row>
    <row r="78" spans="2:17" s="13" customFormat="1" ht="15" customHeight="1" x14ac:dyDescent="0.3">
      <c r="Q78" s="147"/>
    </row>
    <row r="79" spans="2:17" s="13" customFormat="1" ht="15" customHeight="1" x14ac:dyDescent="0.3">
      <c r="Q79" s="147"/>
    </row>
    <row r="80" spans="2:17" s="13" customFormat="1" ht="15" customHeight="1" x14ac:dyDescent="0.3">
      <c r="Q80" s="147"/>
    </row>
    <row r="81" spans="17:17" s="13" customFormat="1" ht="15" customHeight="1" x14ac:dyDescent="0.3">
      <c r="Q81" s="147"/>
    </row>
    <row r="82" spans="17:17" s="13" customFormat="1" ht="15" customHeight="1" x14ac:dyDescent="0.3">
      <c r="Q82" s="147"/>
    </row>
    <row r="83" spans="17:17" s="13" customFormat="1" ht="15" customHeight="1" x14ac:dyDescent="0.3">
      <c r="Q83" s="147"/>
    </row>
    <row r="84" spans="17:17" s="13" customFormat="1" ht="15" customHeight="1" x14ac:dyDescent="0.3">
      <c r="Q84" s="147"/>
    </row>
    <row r="85" spans="17:17" s="13" customFormat="1" ht="15" customHeight="1" x14ac:dyDescent="0.3">
      <c r="Q85" s="147"/>
    </row>
    <row r="86" spans="17:17" s="13" customFormat="1" ht="15" customHeight="1" x14ac:dyDescent="0.3">
      <c r="Q86" s="147"/>
    </row>
    <row r="87" spans="17:17" s="13" customFormat="1" ht="15" customHeight="1" x14ac:dyDescent="0.3">
      <c r="Q87" s="147"/>
    </row>
    <row r="88" spans="17:17" s="13" customFormat="1" ht="15" customHeight="1" x14ac:dyDescent="0.3">
      <c r="Q88" s="147"/>
    </row>
    <row r="89" spans="17:17" s="13" customFormat="1" ht="15" customHeight="1" x14ac:dyDescent="0.3">
      <c r="Q89" s="147"/>
    </row>
    <row r="90" spans="17:17" s="13" customFormat="1" ht="15" customHeight="1" x14ac:dyDescent="0.3">
      <c r="Q90" s="147"/>
    </row>
    <row r="91" spans="17:17" s="13" customFormat="1" ht="15" customHeight="1" x14ac:dyDescent="0.3">
      <c r="Q91" s="147"/>
    </row>
    <row r="92" spans="17:17" s="13" customFormat="1" ht="15" customHeight="1" x14ac:dyDescent="0.3">
      <c r="Q92" s="147"/>
    </row>
    <row r="93" spans="17:17" s="13" customFormat="1" ht="15" customHeight="1" x14ac:dyDescent="0.3">
      <c r="Q93" s="147"/>
    </row>
    <row r="94" spans="17:17" s="13" customFormat="1" ht="15" customHeight="1" x14ac:dyDescent="0.3">
      <c r="Q94" s="147"/>
    </row>
    <row r="95" spans="17:17" s="13" customFormat="1" ht="15" customHeight="1" x14ac:dyDescent="0.3">
      <c r="Q95" s="147"/>
    </row>
    <row r="96" spans="17:17" s="13" customFormat="1" ht="15" customHeight="1" x14ac:dyDescent="0.3">
      <c r="Q96" s="147"/>
    </row>
    <row r="97" spans="17:17" s="13" customFormat="1" ht="15" customHeight="1" x14ac:dyDescent="0.3">
      <c r="Q97" s="147"/>
    </row>
    <row r="98" spans="17:17" s="13" customFormat="1" ht="15" customHeight="1" x14ac:dyDescent="0.3">
      <c r="Q98" s="147"/>
    </row>
    <row r="99" spans="17:17" s="13" customFormat="1" ht="15" customHeight="1" x14ac:dyDescent="0.3">
      <c r="Q99" s="147"/>
    </row>
    <row r="100" spans="17:17" s="13" customFormat="1" ht="15" customHeight="1" x14ac:dyDescent="0.3">
      <c r="Q100" s="147"/>
    </row>
    <row r="101" spans="17:17" s="13" customFormat="1" ht="15" customHeight="1" x14ac:dyDescent="0.3">
      <c r="Q101" s="147"/>
    </row>
    <row r="102" spans="17:17" s="13" customFormat="1" ht="15" customHeight="1" x14ac:dyDescent="0.3">
      <c r="Q102" s="147"/>
    </row>
    <row r="103" spans="17:17" s="13" customFormat="1" ht="15" customHeight="1" x14ac:dyDescent="0.3">
      <c r="Q103" s="147"/>
    </row>
    <row r="104" spans="17:17" s="13" customFormat="1" ht="15" customHeight="1" x14ac:dyDescent="0.3">
      <c r="Q104" s="147"/>
    </row>
    <row r="105" spans="17:17" s="13" customFormat="1" ht="15" customHeight="1" x14ac:dyDescent="0.3">
      <c r="Q105" s="147"/>
    </row>
    <row r="106" spans="17:17" s="13" customFormat="1" ht="15" customHeight="1" x14ac:dyDescent="0.3">
      <c r="Q106" s="147"/>
    </row>
    <row r="107" spans="17:17" s="13" customFormat="1" ht="15" customHeight="1" x14ac:dyDescent="0.3">
      <c r="Q107" s="147"/>
    </row>
    <row r="108" spans="17:17" s="13" customFormat="1" ht="15" customHeight="1" x14ac:dyDescent="0.3">
      <c r="Q108" s="147"/>
    </row>
    <row r="109" spans="17:17" s="13" customFormat="1" ht="15" customHeight="1" x14ac:dyDescent="0.3">
      <c r="Q109" s="147"/>
    </row>
    <row r="110" spans="17:17" s="13" customFormat="1" ht="15" customHeight="1" x14ac:dyDescent="0.3">
      <c r="Q110" s="147"/>
    </row>
    <row r="111" spans="17:17" s="13" customFormat="1" ht="15" customHeight="1" x14ac:dyDescent="0.3">
      <c r="Q111" s="147"/>
    </row>
    <row r="112" spans="17:17" s="13" customFormat="1" ht="15" customHeight="1" x14ac:dyDescent="0.3">
      <c r="Q112" s="147"/>
    </row>
    <row r="113" spans="17:17" s="13" customFormat="1" ht="15" customHeight="1" x14ac:dyDescent="0.3">
      <c r="Q113" s="147"/>
    </row>
    <row r="114" spans="17:17" s="13" customFormat="1" ht="15" customHeight="1" x14ac:dyDescent="0.3">
      <c r="Q114" s="147"/>
    </row>
    <row r="115" spans="17:17" s="13" customFormat="1" ht="15" customHeight="1" x14ac:dyDescent="0.3">
      <c r="Q115" s="147"/>
    </row>
    <row r="116" spans="17:17" s="13" customFormat="1" ht="15" customHeight="1" x14ac:dyDescent="0.3">
      <c r="Q116" s="147"/>
    </row>
    <row r="117" spans="17:17" s="13" customFormat="1" ht="15" customHeight="1" x14ac:dyDescent="0.3">
      <c r="Q117" s="147"/>
    </row>
    <row r="118" spans="17:17" s="13" customFormat="1" ht="15" customHeight="1" x14ac:dyDescent="0.3">
      <c r="Q118" s="147"/>
    </row>
    <row r="119" spans="17:17" s="13" customFormat="1" ht="15" customHeight="1" x14ac:dyDescent="0.3">
      <c r="Q119" s="147"/>
    </row>
    <row r="120" spans="17:17" s="13" customFormat="1" ht="15" customHeight="1" x14ac:dyDescent="0.3">
      <c r="Q120" s="147"/>
    </row>
    <row r="121" spans="17:17" s="13" customFormat="1" ht="15" customHeight="1" x14ac:dyDescent="0.3">
      <c r="Q121" s="147"/>
    </row>
    <row r="122" spans="17:17" s="13" customFormat="1" ht="15" customHeight="1" x14ac:dyDescent="0.3">
      <c r="Q122" s="147"/>
    </row>
    <row r="123" spans="17:17" s="13" customFormat="1" ht="15" customHeight="1" x14ac:dyDescent="0.3">
      <c r="Q123" s="147"/>
    </row>
    <row r="124" spans="17:17" s="13" customFormat="1" ht="15" customHeight="1" x14ac:dyDescent="0.3">
      <c r="Q124" s="147"/>
    </row>
    <row r="125" spans="17:17" s="13" customFormat="1" ht="15" customHeight="1" x14ac:dyDescent="0.3">
      <c r="Q125" s="147"/>
    </row>
    <row r="126" spans="17:17" s="13" customFormat="1" ht="15" customHeight="1" x14ac:dyDescent="0.3">
      <c r="Q126" s="147"/>
    </row>
    <row r="127" spans="17:17" s="13" customFormat="1" ht="15" customHeight="1" x14ac:dyDescent="0.3">
      <c r="Q127" s="147"/>
    </row>
    <row r="128" spans="17:17" s="13" customFormat="1" ht="15" customHeight="1" x14ac:dyDescent="0.3">
      <c r="Q128" s="147"/>
    </row>
    <row r="129" spans="1:17" s="13" customFormat="1" ht="15" customHeight="1" x14ac:dyDescent="0.3">
      <c r="Q129" s="147"/>
    </row>
    <row r="130" spans="1:17" ht="15" customHeight="1" x14ac:dyDescent="0.3">
      <c r="A130" s="3"/>
    </row>
    <row r="131" spans="1:17" ht="15" customHeight="1" x14ac:dyDescent="0.3">
      <c r="A131" s="3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"/>
  <sheetViews>
    <sheetView topLeftCell="A38" zoomScaleNormal="100" workbookViewId="0">
      <selection activeCell="H57" sqref="H57"/>
    </sheetView>
  </sheetViews>
  <sheetFormatPr defaultColWidth="9.109375" defaultRowHeight="15" customHeight="1" x14ac:dyDescent="0.3"/>
  <cols>
    <col min="1" max="1" width="1.6640625" style="13" customWidth="1"/>
    <col min="2" max="2" width="5" style="13" customWidth="1"/>
    <col min="3" max="3" width="17.109375" style="13" customWidth="1"/>
    <col min="4" max="14" width="11.6640625" style="13" customWidth="1"/>
    <col min="15" max="16" width="9.109375" style="5"/>
    <col min="17" max="17" width="9.109375" style="147"/>
    <col min="18" max="18" width="9.109375" style="13"/>
    <col min="19" max="20" width="9.109375" style="4"/>
    <col min="21" max="21" width="9.109375" style="5"/>
    <col min="22" max="16384" width="9.109375" style="13"/>
  </cols>
  <sheetData>
    <row r="1" spans="1:18" customFormat="1" ht="15" customHeight="1" x14ac:dyDescent="0.3">
      <c r="A1" s="23" t="e">
        <f>+#REF!</f>
        <v>#REF!</v>
      </c>
      <c r="D1" s="24"/>
      <c r="Q1" s="145"/>
    </row>
    <row r="2" spans="1:18" customFormat="1" ht="15" customHeight="1" x14ac:dyDescent="0.3">
      <c r="A2" s="23" t="e">
        <f>+#REF!</f>
        <v>#REF!</v>
      </c>
      <c r="D2" s="24"/>
      <c r="J2" s="40"/>
      <c r="Q2" s="145"/>
    </row>
    <row r="3" spans="1:18" customFormat="1" ht="15" customHeight="1" x14ac:dyDescent="0.3">
      <c r="A3" s="11" t="s">
        <v>24</v>
      </c>
      <c r="D3" s="24"/>
      <c r="Q3" s="145"/>
    </row>
    <row r="4" spans="1:18" customFormat="1" ht="15" customHeight="1" x14ac:dyDescent="0.3">
      <c r="A4" s="11"/>
      <c r="D4" s="24"/>
      <c r="O4" s="26"/>
      <c r="P4" s="26"/>
      <c r="Q4" s="145"/>
      <c r="R4" s="13"/>
    </row>
    <row r="5" spans="1:18" customFormat="1" ht="15" customHeight="1" x14ac:dyDescent="0.3">
      <c r="A5" s="12" t="s">
        <v>3</v>
      </c>
      <c r="C5" s="194">
        <f>Q47+Q62</f>
        <v>14</v>
      </c>
      <c r="D5" s="80" t="s">
        <v>39</v>
      </c>
      <c r="Q5" s="145"/>
    </row>
    <row r="8" spans="1:18" ht="15" customHeight="1" x14ac:dyDescent="0.3">
      <c r="B8" s="163" t="s">
        <v>61</v>
      </c>
    </row>
    <row r="10" spans="1:18" ht="15" customHeight="1" x14ac:dyDescent="0.3">
      <c r="C10" s="13" t="s">
        <v>28</v>
      </c>
      <c r="E10" s="4">
        <v>35</v>
      </c>
    </row>
    <row r="11" spans="1:18" ht="15" customHeight="1" x14ac:dyDescent="0.3">
      <c r="C11" s="13" t="s">
        <v>29</v>
      </c>
      <c r="E11" s="4">
        <v>10</v>
      </c>
    </row>
    <row r="12" spans="1:18" ht="15" customHeight="1" x14ac:dyDescent="0.3">
      <c r="C12" s="13" t="s">
        <v>40</v>
      </c>
      <c r="E12" s="4">
        <v>8</v>
      </c>
    </row>
    <row r="13" spans="1:18" ht="15" customHeight="1" x14ac:dyDescent="0.3">
      <c r="C13" s="13" t="s">
        <v>41</v>
      </c>
      <c r="E13" s="4">
        <v>20</v>
      </c>
    </row>
    <row r="14" spans="1:18" ht="15" customHeight="1" thickBot="1" x14ac:dyDescent="0.35">
      <c r="C14" s="13" t="s">
        <v>42</v>
      </c>
      <c r="E14" s="84">
        <f>SUM(E10:E13)</f>
        <v>73</v>
      </c>
    </row>
    <row r="15" spans="1:18" ht="15" customHeight="1" thickTop="1" x14ac:dyDescent="0.3"/>
    <row r="16" spans="1:18" ht="15" customHeight="1" x14ac:dyDescent="0.3">
      <c r="B16" s="141" t="s">
        <v>63</v>
      </c>
    </row>
    <row r="17" spans="1:21" ht="15" customHeight="1" x14ac:dyDescent="0.3">
      <c r="B17" s="141" t="s">
        <v>62</v>
      </c>
    </row>
    <row r="19" spans="1:21" ht="15" customHeight="1" x14ac:dyDescent="0.3">
      <c r="B19" s="71" t="s">
        <v>0</v>
      </c>
    </row>
    <row r="20" spans="1:21" s="171" customFormat="1" ht="15" customHeight="1" x14ac:dyDescent="0.3">
      <c r="A20" s="172"/>
      <c r="B20" s="173" t="s">
        <v>30</v>
      </c>
      <c r="C20" s="174" t="s">
        <v>64</v>
      </c>
      <c r="D20" s="175"/>
      <c r="E20" s="175"/>
      <c r="F20" s="175"/>
      <c r="G20" s="175"/>
      <c r="H20" s="175"/>
      <c r="I20" s="175"/>
      <c r="J20" s="175"/>
      <c r="K20" s="175"/>
      <c r="L20" s="175"/>
      <c r="M20" s="175"/>
      <c r="N20" s="175"/>
      <c r="O20" s="175"/>
      <c r="P20" s="175"/>
      <c r="Q20" s="188"/>
    </row>
    <row r="21" spans="1:21" s="40" customFormat="1" ht="15" customHeight="1" x14ac:dyDescent="0.35">
      <c r="A21" s="9"/>
      <c r="B21" s="37"/>
      <c r="C21" s="141" t="s">
        <v>65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28"/>
      <c r="P21" s="6"/>
      <c r="Q21" s="146"/>
    </row>
    <row r="22" spans="1:21" s="40" customFormat="1" ht="15" customHeight="1" x14ac:dyDescent="0.35">
      <c r="A22" s="9"/>
      <c r="B22" s="95" t="s">
        <v>31</v>
      </c>
      <c r="C22" s="141" t="s">
        <v>66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89"/>
    </row>
    <row r="23" spans="1:21" s="40" customFormat="1" ht="15" customHeight="1" x14ac:dyDescent="0.35">
      <c r="A23" s="9"/>
      <c r="B23" s="95"/>
      <c r="C23" s="176" t="s">
        <v>67</v>
      </c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89"/>
    </row>
    <row r="26" spans="1:21" ht="15" customHeight="1" x14ac:dyDescent="0.3">
      <c r="B26" s="31" t="s">
        <v>43</v>
      </c>
    </row>
    <row r="27" spans="1:21" ht="15" customHeight="1" thickBot="1" x14ac:dyDescent="0.35">
      <c r="B27" s="35"/>
      <c r="C27" s="105"/>
      <c r="D27" s="106"/>
      <c r="E27" s="106"/>
      <c r="F27" s="107"/>
      <c r="G27" s="107"/>
      <c r="H27" s="106"/>
      <c r="I27" s="108"/>
      <c r="J27" s="105"/>
      <c r="K27" s="106"/>
      <c r="L27" s="106"/>
      <c r="M27" s="67"/>
      <c r="N27" s="67"/>
      <c r="O27" s="67"/>
      <c r="P27" s="109"/>
      <c r="Q27" s="164"/>
      <c r="S27" s="13"/>
      <c r="T27" s="13"/>
      <c r="U27" s="13"/>
    </row>
    <row r="28" spans="1:21" ht="15" customHeight="1" x14ac:dyDescent="0.3">
      <c r="B28" s="68" t="s">
        <v>30</v>
      </c>
      <c r="C28" s="33" t="s">
        <v>87</v>
      </c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9"/>
      <c r="S28" s="13"/>
      <c r="T28" s="13"/>
      <c r="U28" s="13"/>
    </row>
    <row r="29" spans="1:21" ht="15" customHeight="1" x14ac:dyDescent="0.3">
      <c r="B29" s="177"/>
      <c r="L29" s="17"/>
      <c r="M29" s="17"/>
      <c r="N29" s="17"/>
      <c r="O29" s="17"/>
      <c r="P29" s="36"/>
      <c r="S29" s="13"/>
      <c r="T29" s="13"/>
      <c r="U29" s="13"/>
    </row>
    <row r="30" spans="1:21" ht="15" customHeight="1" x14ac:dyDescent="0.3">
      <c r="B30" s="16"/>
      <c r="E30" s="13" t="s">
        <v>120</v>
      </c>
      <c r="I30" s="13" t="s">
        <v>121</v>
      </c>
      <c r="L30" s="17"/>
      <c r="M30" s="21"/>
      <c r="N30" s="21"/>
      <c r="O30" s="21"/>
      <c r="P30" s="66"/>
      <c r="Q30" s="164"/>
      <c r="S30" s="13"/>
      <c r="T30" s="13"/>
      <c r="U30" s="13"/>
    </row>
    <row r="31" spans="1:21" ht="15" customHeight="1" x14ac:dyDescent="0.3">
      <c r="B31" s="16"/>
      <c r="C31" s="17"/>
      <c r="D31" s="17"/>
      <c r="E31" s="17" t="s">
        <v>115</v>
      </c>
      <c r="F31" s="17"/>
      <c r="G31" s="17" t="s">
        <v>116</v>
      </c>
      <c r="H31" s="17"/>
      <c r="I31" s="17" t="s">
        <v>115</v>
      </c>
      <c r="J31" s="17"/>
      <c r="K31" s="17" t="s">
        <v>116</v>
      </c>
      <c r="L31" s="14"/>
      <c r="M31" s="21"/>
      <c r="N31" s="21"/>
      <c r="O31" s="21"/>
      <c r="P31" s="66"/>
      <c r="Q31" s="164"/>
      <c r="S31" s="13"/>
      <c r="T31" s="13"/>
      <c r="U31" s="13"/>
    </row>
    <row r="32" spans="1:21" ht="15" customHeight="1" x14ac:dyDescent="0.3">
      <c r="B32" s="16"/>
      <c r="C32" s="14" t="s">
        <v>28</v>
      </c>
      <c r="D32" s="14"/>
      <c r="E32" s="216">
        <v>35</v>
      </c>
      <c r="F32" s="216"/>
      <c r="G32" s="216"/>
      <c r="H32" s="216"/>
      <c r="I32" s="219">
        <v>140000</v>
      </c>
      <c r="J32" s="17"/>
      <c r="K32" s="17"/>
      <c r="L32" s="21"/>
      <c r="M32" s="21"/>
      <c r="N32" s="21"/>
      <c r="O32" s="21"/>
      <c r="P32" s="85"/>
      <c r="Q32" s="164"/>
      <c r="S32" s="13"/>
      <c r="T32" s="13"/>
      <c r="U32" s="13"/>
    </row>
    <row r="33" spans="2:21" ht="15" customHeight="1" x14ac:dyDescent="0.3">
      <c r="B33" s="19"/>
      <c r="C33" s="14" t="s">
        <v>29</v>
      </c>
      <c r="D33" s="14"/>
      <c r="E33" s="216">
        <v>10</v>
      </c>
      <c r="F33" s="14"/>
      <c r="G33" s="14"/>
      <c r="H33" s="14"/>
      <c r="I33" s="219">
        <v>40000</v>
      </c>
      <c r="J33" s="14"/>
      <c r="K33" s="14"/>
      <c r="L33" s="21"/>
      <c r="M33" s="88"/>
      <c r="N33" s="21"/>
      <c r="O33" s="21"/>
      <c r="P33" s="85"/>
      <c r="Q33" s="165"/>
      <c r="S33" s="13"/>
      <c r="T33" s="13"/>
      <c r="U33" s="13"/>
    </row>
    <row r="34" spans="2:21" ht="15" customHeight="1" x14ac:dyDescent="0.3">
      <c r="B34" s="19"/>
      <c r="C34" s="205" t="s">
        <v>40</v>
      </c>
      <c r="D34" s="14"/>
      <c r="E34" s="216">
        <v>8</v>
      </c>
      <c r="F34" s="14"/>
      <c r="G34" s="14"/>
      <c r="H34" s="14"/>
      <c r="I34" s="219">
        <v>32000</v>
      </c>
      <c r="J34" s="21"/>
      <c r="K34" s="21"/>
      <c r="L34" s="21"/>
      <c r="M34" s="115"/>
      <c r="N34" s="21"/>
      <c r="O34" s="21"/>
      <c r="P34" s="85"/>
      <c r="Q34" s="165"/>
      <c r="S34" s="13"/>
      <c r="T34" s="13"/>
      <c r="U34" s="13"/>
    </row>
    <row r="35" spans="2:21" ht="15" customHeight="1" x14ac:dyDescent="0.3">
      <c r="B35" s="19"/>
      <c r="C35" s="205" t="s">
        <v>113</v>
      </c>
      <c r="D35" s="14"/>
      <c r="E35" s="216">
        <v>8</v>
      </c>
      <c r="F35" s="216"/>
      <c r="G35" s="14"/>
      <c r="H35" s="216"/>
      <c r="I35" s="219">
        <v>32000</v>
      </c>
      <c r="J35" s="21"/>
      <c r="K35" s="21"/>
      <c r="L35" s="21"/>
      <c r="M35" s="21"/>
      <c r="N35" s="21"/>
      <c r="O35" s="21"/>
      <c r="P35" s="85"/>
      <c r="Q35" s="165"/>
      <c r="S35" s="13"/>
      <c r="T35" s="13"/>
      <c r="U35" s="13"/>
    </row>
    <row r="36" spans="2:21" ht="15" customHeight="1" x14ac:dyDescent="0.3">
      <c r="B36" s="19"/>
      <c r="C36" s="13" t="s">
        <v>117</v>
      </c>
      <c r="F36" s="216"/>
      <c r="G36" s="216">
        <v>65</v>
      </c>
      <c r="H36" s="216"/>
      <c r="I36" s="21"/>
      <c r="J36" s="21"/>
      <c r="K36" s="219">
        <v>260000</v>
      </c>
      <c r="L36" s="88"/>
      <c r="M36" s="21"/>
      <c r="N36" s="21"/>
      <c r="O36" s="21"/>
      <c r="P36" s="91"/>
      <c r="Q36" s="165"/>
      <c r="S36" s="13"/>
      <c r="T36" s="13"/>
      <c r="U36" s="13"/>
    </row>
    <row r="37" spans="2:21" ht="15" customHeight="1" x14ac:dyDescent="0.3">
      <c r="B37" s="19"/>
      <c r="C37" s="218" t="s">
        <v>114</v>
      </c>
      <c r="D37" s="14"/>
      <c r="E37" s="216">
        <v>61</v>
      </c>
      <c r="F37" s="216"/>
      <c r="G37" s="216">
        <v>65</v>
      </c>
      <c r="H37" s="216"/>
      <c r="I37" s="211">
        <v>244000</v>
      </c>
      <c r="J37" s="21"/>
      <c r="K37" s="219">
        <v>260000</v>
      </c>
      <c r="L37" s="86"/>
      <c r="M37" s="21"/>
      <c r="N37" s="21"/>
      <c r="O37" s="21"/>
      <c r="P37" s="85"/>
      <c r="Q37" s="165"/>
      <c r="S37" s="13"/>
      <c r="T37" s="13"/>
      <c r="U37" s="13"/>
    </row>
    <row r="38" spans="2:21" ht="15" customHeight="1" x14ac:dyDescent="0.3">
      <c r="B38" s="19"/>
      <c r="C38" s="14"/>
      <c r="D38" s="14"/>
      <c r="E38" s="14"/>
      <c r="F38" s="216"/>
      <c r="G38" s="14"/>
      <c r="H38" s="216"/>
      <c r="I38" s="87"/>
      <c r="J38" s="89"/>
      <c r="K38" s="87"/>
      <c r="L38" s="92"/>
      <c r="M38" s="92"/>
      <c r="N38" s="92"/>
      <c r="O38" s="92"/>
      <c r="P38" s="112"/>
      <c r="Q38" s="165">
        <v>10</v>
      </c>
      <c r="S38" s="13"/>
      <c r="T38" s="13"/>
      <c r="U38" s="13"/>
    </row>
    <row r="39" spans="2:21" ht="15" customHeight="1" x14ac:dyDescent="0.3">
      <c r="B39" s="19"/>
      <c r="C39" s="14" t="s">
        <v>118</v>
      </c>
      <c r="D39" s="14"/>
      <c r="E39" s="14"/>
      <c r="F39" s="14"/>
      <c r="G39" s="14"/>
      <c r="H39" s="14"/>
      <c r="I39" s="86"/>
      <c r="K39" s="86"/>
      <c r="L39" s="92"/>
      <c r="M39" s="92"/>
      <c r="N39" s="92"/>
      <c r="O39" s="92"/>
      <c r="P39" s="112"/>
      <c r="Q39" s="165"/>
      <c r="S39" s="13"/>
      <c r="T39" s="13"/>
      <c r="U39" s="13"/>
    </row>
    <row r="40" spans="2:21" ht="15" customHeight="1" x14ac:dyDescent="0.3">
      <c r="B40" s="19"/>
      <c r="C40" s="217" t="s">
        <v>119</v>
      </c>
      <c r="D40" s="14"/>
      <c r="E40" s="216">
        <v>4</v>
      </c>
      <c r="F40" s="14"/>
      <c r="G40" s="14"/>
      <c r="H40" s="14"/>
      <c r="I40" s="220">
        <v>16000</v>
      </c>
      <c r="J40" s="140"/>
      <c r="K40" s="92"/>
      <c r="L40" s="92"/>
      <c r="M40" s="92"/>
      <c r="N40" s="92"/>
      <c r="O40" s="92"/>
      <c r="P40" s="112"/>
      <c r="Q40" s="165"/>
      <c r="S40" s="13"/>
      <c r="T40" s="13"/>
      <c r="U40" s="13"/>
    </row>
    <row r="41" spans="2:21" ht="15" customHeight="1" x14ac:dyDescent="0.3">
      <c r="B41" s="19"/>
      <c r="C41" s="14"/>
      <c r="D41" s="14"/>
      <c r="E41" s="14"/>
      <c r="F41" s="14"/>
      <c r="G41" s="14"/>
      <c r="H41" s="14"/>
      <c r="J41" s="140"/>
      <c r="K41" s="92"/>
      <c r="L41" s="92"/>
      <c r="M41" s="92"/>
      <c r="N41" s="92"/>
      <c r="O41" s="92"/>
      <c r="P41" s="112"/>
      <c r="Q41" s="166"/>
      <c r="S41" s="13"/>
      <c r="T41" s="13"/>
      <c r="U41" s="13"/>
    </row>
    <row r="42" spans="2:21" ht="15" customHeight="1" x14ac:dyDescent="0.3">
      <c r="B42" s="19"/>
      <c r="C42" s="14"/>
      <c r="D42" s="14"/>
      <c r="E42" s="14"/>
      <c r="F42" s="14"/>
      <c r="G42" s="14"/>
      <c r="H42" s="14"/>
      <c r="I42"/>
      <c r="J42"/>
      <c r="K42" s="92"/>
      <c r="L42" s="92"/>
      <c r="M42" s="92"/>
      <c r="N42" s="92"/>
      <c r="O42" s="92"/>
      <c r="P42" s="112"/>
      <c r="Q42" s="165"/>
      <c r="S42" s="13"/>
      <c r="T42" s="13"/>
      <c r="U42" s="13"/>
    </row>
    <row r="43" spans="2:21" ht="15" customHeight="1" x14ac:dyDescent="0.3">
      <c r="B43" s="19"/>
      <c r="C43" s="14" t="s">
        <v>122</v>
      </c>
      <c r="D43" s="14"/>
      <c r="E43" s="14"/>
      <c r="F43" s="14"/>
      <c r="G43" s="14"/>
      <c r="H43" s="14"/>
      <c r="J43"/>
      <c r="K43" s="92"/>
      <c r="L43" s="92"/>
      <c r="M43" s="92"/>
      <c r="N43" s="92"/>
      <c r="O43" s="92"/>
      <c r="P43" s="112"/>
      <c r="Q43" s="165"/>
      <c r="S43" s="13"/>
      <c r="T43" s="13"/>
      <c r="U43" s="13"/>
    </row>
    <row r="44" spans="2:21" ht="15" customHeight="1" x14ac:dyDescent="0.3">
      <c r="B44" s="19"/>
      <c r="C44" s="14"/>
      <c r="D44" s="14"/>
      <c r="E44" s="14"/>
      <c r="F44" s="14"/>
      <c r="G44" s="14"/>
      <c r="H44" s="14"/>
      <c r="I44" s="92"/>
      <c r="J44"/>
      <c r="K44" s="92"/>
      <c r="L44" s="92"/>
      <c r="M44" s="92"/>
      <c r="N44" s="92"/>
      <c r="O44" s="92"/>
      <c r="P44" s="112"/>
      <c r="Q44" s="13"/>
      <c r="S44" s="13"/>
      <c r="T44" s="13"/>
      <c r="U44" s="13"/>
    </row>
    <row r="45" spans="2:21" ht="15" customHeight="1" thickBot="1" x14ac:dyDescent="0.35">
      <c r="B45" s="76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4"/>
      <c r="Q45" s="190"/>
      <c r="S45" s="13"/>
      <c r="T45" s="13"/>
      <c r="U45" s="13"/>
    </row>
    <row r="46" spans="2:21" ht="15" customHeight="1" x14ac:dyDescent="0.3">
      <c r="B46" s="14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191"/>
      <c r="S46" s="13"/>
      <c r="T46" s="13"/>
      <c r="U46" s="13"/>
    </row>
    <row r="47" spans="2:21" s="30" customFormat="1" ht="15" customHeight="1" thickBot="1" x14ac:dyDescent="0.35">
      <c r="B47" s="28"/>
      <c r="C47" s="28"/>
      <c r="D47" s="28"/>
      <c r="E47" s="73"/>
      <c r="F47" s="74"/>
      <c r="G47" s="72"/>
      <c r="H47" s="28"/>
      <c r="I47" s="28"/>
      <c r="J47" s="28"/>
      <c r="K47" s="28"/>
      <c r="L47" s="28"/>
      <c r="M47" s="17"/>
      <c r="N47" s="17"/>
      <c r="O47" s="17"/>
      <c r="Q47" s="168">
        <f>SUM(Q28:Q45)</f>
        <v>10</v>
      </c>
    </row>
    <row r="48" spans="2:21" ht="15" customHeight="1" x14ac:dyDescent="0.3">
      <c r="B48" s="184" t="s">
        <v>31</v>
      </c>
      <c r="C48" s="185" t="s">
        <v>68</v>
      </c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7"/>
    </row>
    <row r="49" spans="2:17" ht="15" customHeight="1" x14ac:dyDescent="0.3">
      <c r="B49" s="179"/>
      <c r="C49" s="21"/>
      <c r="D49" s="21"/>
      <c r="E49" s="21"/>
      <c r="F49" s="21"/>
      <c r="G49" s="222" t="s">
        <v>115</v>
      </c>
      <c r="H49" s="21"/>
      <c r="I49" s="222" t="s">
        <v>116</v>
      </c>
      <c r="J49" s="21"/>
      <c r="K49" s="21"/>
      <c r="L49" s="21"/>
      <c r="M49" s="21"/>
      <c r="N49" s="21"/>
      <c r="O49" s="22"/>
      <c r="P49" s="180"/>
    </row>
    <row r="50" spans="2:17" ht="15" customHeight="1" x14ac:dyDescent="0.3">
      <c r="B50" s="179"/>
      <c r="C50" s="21" t="s">
        <v>123</v>
      </c>
      <c r="D50" s="21"/>
      <c r="E50" s="21"/>
      <c r="F50" s="21"/>
      <c r="G50" s="219">
        <v>61</v>
      </c>
      <c r="H50" s="21"/>
      <c r="I50" s="219">
        <v>65</v>
      </c>
      <c r="J50" s="21"/>
      <c r="K50" s="21"/>
      <c r="L50" s="21"/>
      <c r="M50" s="21"/>
      <c r="N50" s="21"/>
      <c r="O50" s="22"/>
      <c r="P50" s="180"/>
      <c r="Q50" s="192">
        <v>4</v>
      </c>
    </row>
    <row r="51" spans="2:17" ht="15" customHeight="1" x14ac:dyDescent="0.3">
      <c r="B51" s="179"/>
      <c r="C51" s="21" t="s">
        <v>124</v>
      </c>
      <c r="D51" s="21"/>
      <c r="E51" s="21"/>
      <c r="F51" s="21"/>
      <c r="G51" s="223" t="s">
        <v>128</v>
      </c>
      <c r="H51" s="223"/>
      <c r="I51" s="223" t="s">
        <v>128</v>
      </c>
      <c r="J51" s="21"/>
      <c r="K51" s="21"/>
      <c r="L51" s="21"/>
      <c r="M51" s="21"/>
      <c r="N51" s="21"/>
      <c r="O51" s="22"/>
      <c r="P51" s="180"/>
    </row>
    <row r="52" spans="2:17" ht="15" customHeight="1" x14ac:dyDescent="0.3">
      <c r="B52" s="179"/>
      <c r="C52" s="217" t="s">
        <v>125</v>
      </c>
      <c r="D52" s="21"/>
      <c r="E52" s="21"/>
      <c r="F52" s="21"/>
      <c r="G52" s="219">
        <v>244000</v>
      </c>
      <c r="H52" s="21"/>
      <c r="I52" s="219">
        <v>260000</v>
      </c>
      <c r="J52" s="21"/>
      <c r="K52" s="21"/>
      <c r="L52" s="21"/>
      <c r="M52" s="21"/>
      <c r="N52" s="21"/>
      <c r="O52" s="22"/>
      <c r="P52" s="180"/>
    </row>
    <row r="53" spans="2:17" ht="15" customHeight="1" x14ac:dyDescent="0.3">
      <c r="B53" s="179"/>
      <c r="C53" s="14" t="s">
        <v>126</v>
      </c>
      <c r="D53" s="21"/>
      <c r="E53" s="21"/>
      <c r="F53" s="21"/>
      <c r="G53" s="219">
        <v>80000</v>
      </c>
      <c r="H53" s="21"/>
      <c r="I53" s="21"/>
      <c r="J53" s="21"/>
      <c r="K53" s="21"/>
      <c r="L53" s="21"/>
      <c r="M53" s="21"/>
      <c r="N53" s="21"/>
      <c r="O53" s="22"/>
      <c r="P53" s="180"/>
    </row>
    <row r="54" spans="2:17" ht="15" customHeight="1" x14ac:dyDescent="0.3">
      <c r="B54" s="179"/>
      <c r="C54" s="217" t="s">
        <v>114</v>
      </c>
      <c r="D54" s="21"/>
      <c r="E54" s="21"/>
      <c r="F54" s="21"/>
      <c r="G54" s="219">
        <v>324000</v>
      </c>
      <c r="H54" s="21"/>
      <c r="I54" s="219">
        <v>260000</v>
      </c>
      <c r="J54" s="21"/>
      <c r="K54" s="21"/>
      <c r="L54" s="21"/>
      <c r="M54" s="21"/>
      <c r="N54" s="21"/>
      <c r="O54" s="22"/>
      <c r="P54" s="180"/>
    </row>
    <row r="55" spans="2:17" ht="15" customHeight="1" x14ac:dyDescent="0.3">
      <c r="B55" s="179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2"/>
      <c r="P55" s="180"/>
    </row>
    <row r="56" spans="2:17" ht="15" customHeight="1" x14ac:dyDescent="0.3">
      <c r="B56" s="179"/>
      <c r="C56" s="221" t="s">
        <v>127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2"/>
      <c r="P56" s="180"/>
    </row>
    <row r="57" spans="2:17" ht="15" customHeight="1" x14ac:dyDescent="0.3">
      <c r="B57" s="179"/>
      <c r="C57" s="221" t="s">
        <v>129</v>
      </c>
      <c r="D57" s="21"/>
      <c r="E57" s="21"/>
      <c r="F57" s="21"/>
      <c r="G57" s="21"/>
      <c r="H57" s="219">
        <v>64000</v>
      </c>
      <c r="I57" s="21"/>
      <c r="J57" s="21"/>
      <c r="K57" s="21"/>
      <c r="L57" s="21"/>
      <c r="M57" s="21"/>
      <c r="N57" s="21"/>
      <c r="O57" s="22"/>
      <c r="P57" s="180"/>
    </row>
    <row r="58" spans="2:17" ht="15" customHeight="1" x14ac:dyDescent="0.3">
      <c r="B58" s="179"/>
      <c r="C58" s="178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2"/>
      <c r="P58" s="180"/>
    </row>
    <row r="59" spans="2:17" ht="15" customHeight="1" x14ac:dyDescent="0.3">
      <c r="B59" s="179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2"/>
      <c r="P59" s="180"/>
    </row>
    <row r="60" spans="2:17" ht="15" customHeight="1" x14ac:dyDescent="0.3">
      <c r="B60" s="179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2"/>
      <c r="P60" s="180"/>
    </row>
    <row r="61" spans="2:17" ht="15" customHeight="1" thickBot="1" x14ac:dyDescent="0.35">
      <c r="B61" s="181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182"/>
      <c r="P61" s="183"/>
    </row>
    <row r="62" spans="2:17" ht="15" customHeight="1" x14ac:dyDescent="0.3">
      <c r="Q62" s="193">
        <f>SUM(Q50:Q61)</f>
        <v>4</v>
      </c>
    </row>
  </sheetData>
  <phoneticPr fontId="0" type="noConversion"/>
  <pageMargins left="0.7" right="0.7" top="0.75" bottom="0.75" header="0.3" footer="0.3"/>
  <pageSetup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topLeftCell="A23" zoomScaleNormal="100" workbookViewId="0">
      <selection activeCell="I48" sqref="I48"/>
    </sheetView>
  </sheetViews>
  <sheetFormatPr defaultRowHeight="15" customHeight="1" x14ac:dyDescent="0.3"/>
  <cols>
    <col min="1" max="1" width="1.6640625" customWidth="1"/>
    <col min="2" max="2" width="7.6640625" customWidth="1"/>
    <col min="3" max="3" width="10.6640625" customWidth="1"/>
    <col min="4" max="14" width="11.6640625" customWidth="1"/>
    <col min="17" max="17" width="8.88671875" style="145"/>
  </cols>
  <sheetData>
    <row r="1" spans="1:18" ht="15" customHeight="1" x14ac:dyDescent="0.3">
      <c r="A1" s="23" t="e">
        <f>+#REF!</f>
        <v>#REF!</v>
      </c>
      <c r="D1" s="24"/>
      <c r="N1" s="40"/>
    </row>
    <row r="2" spans="1:18" ht="15" customHeight="1" x14ac:dyDescent="0.3">
      <c r="A2" s="23" t="e">
        <f>+#REF!</f>
        <v>#REF!</v>
      </c>
      <c r="D2" s="24"/>
      <c r="L2" s="15"/>
      <c r="N2" s="40"/>
      <c r="O2" s="40"/>
      <c r="P2" s="40"/>
      <c r="Q2" s="146"/>
      <c r="R2" s="40"/>
    </row>
    <row r="3" spans="1:18" ht="15" customHeight="1" x14ac:dyDescent="0.3">
      <c r="A3" s="11" t="s">
        <v>25</v>
      </c>
      <c r="B3" s="201"/>
      <c r="D3" s="24"/>
      <c r="N3" s="40"/>
      <c r="O3" s="40"/>
      <c r="P3" s="40"/>
      <c r="Q3" s="146"/>
      <c r="R3" s="40"/>
    </row>
    <row r="4" spans="1:18" ht="15" customHeight="1" x14ac:dyDescent="0.3">
      <c r="A4" s="11"/>
      <c r="D4" s="24"/>
      <c r="N4" s="40"/>
      <c r="O4" s="26"/>
      <c r="P4" s="26"/>
      <c r="R4" s="13"/>
    </row>
    <row r="5" spans="1:18" ht="15" customHeight="1" x14ac:dyDescent="0.3">
      <c r="A5" s="12" t="s">
        <v>3</v>
      </c>
      <c r="C5" s="81">
        <f>Q42+Q57</f>
        <v>26</v>
      </c>
      <c r="D5" s="80" t="s">
        <v>85</v>
      </c>
      <c r="N5" s="40"/>
    </row>
    <row r="6" spans="1:18" ht="15" customHeight="1" x14ac:dyDescent="0.3">
      <c r="A6" s="12"/>
      <c r="C6" s="195"/>
      <c r="D6" s="80"/>
      <c r="N6" s="40"/>
    </row>
    <row r="7" spans="1:18" ht="15" customHeight="1" x14ac:dyDescent="0.3">
      <c r="A7" s="12"/>
      <c r="B7" s="141" t="s">
        <v>69</v>
      </c>
      <c r="C7" s="195"/>
      <c r="D7" s="80"/>
      <c r="N7" s="40"/>
    </row>
    <row r="8" spans="1:18" ht="15" customHeight="1" x14ac:dyDescent="0.3">
      <c r="A8" s="12"/>
      <c r="B8" s="141" t="s">
        <v>70</v>
      </c>
      <c r="C8" s="195"/>
      <c r="D8" s="80"/>
      <c r="N8" s="40"/>
    </row>
    <row r="9" spans="1:18" ht="15" customHeight="1" x14ac:dyDescent="0.3">
      <c r="A9" s="12"/>
      <c r="C9" s="195"/>
      <c r="D9" s="80"/>
      <c r="N9" s="40"/>
    </row>
    <row r="10" spans="1:18" ht="15" customHeight="1" x14ac:dyDescent="0.3">
      <c r="A10" s="12"/>
      <c r="C10" s="195"/>
      <c r="D10" s="80"/>
      <c r="F10" t="s">
        <v>75</v>
      </c>
      <c r="G10" t="s">
        <v>76</v>
      </c>
      <c r="H10" t="s">
        <v>4</v>
      </c>
      <c r="N10" s="40"/>
    </row>
    <row r="11" spans="1:18" ht="15" customHeight="1" x14ac:dyDescent="0.3">
      <c r="A11" s="12"/>
      <c r="C11" s="196" t="s">
        <v>71</v>
      </c>
      <c r="D11" s="80"/>
      <c r="F11" s="197">
        <v>22400</v>
      </c>
      <c r="G11" s="197">
        <v>19600</v>
      </c>
      <c r="H11" s="197">
        <f>SUM(F11:G11)</f>
        <v>42000</v>
      </c>
      <c r="N11" s="40"/>
    </row>
    <row r="12" spans="1:18" ht="15" customHeight="1" x14ac:dyDescent="0.3">
      <c r="A12" s="12"/>
      <c r="C12" s="196" t="s">
        <v>72</v>
      </c>
      <c r="D12" s="80"/>
      <c r="F12" s="197">
        <v>32000</v>
      </c>
      <c r="G12" s="197">
        <v>28000</v>
      </c>
      <c r="H12" s="197">
        <f t="shared" ref="H12:H14" si="0">SUM(F12:G12)</f>
        <v>60000</v>
      </c>
      <c r="N12" s="40"/>
    </row>
    <row r="13" spans="1:18" ht="15" customHeight="1" x14ac:dyDescent="0.3">
      <c r="A13" s="12"/>
      <c r="C13" s="196" t="s">
        <v>73</v>
      </c>
      <c r="D13" s="80"/>
      <c r="F13" s="197">
        <v>11600</v>
      </c>
      <c r="G13" s="197">
        <v>25300</v>
      </c>
      <c r="H13" s="197">
        <f t="shared" si="0"/>
        <v>36900</v>
      </c>
      <c r="N13" s="40"/>
    </row>
    <row r="14" spans="1:18" ht="15" customHeight="1" x14ac:dyDescent="0.3">
      <c r="A14" s="12"/>
      <c r="C14" s="196" t="s">
        <v>74</v>
      </c>
      <c r="D14" s="80"/>
      <c r="F14" s="197">
        <v>40800</v>
      </c>
      <c r="G14" s="197">
        <v>54200</v>
      </c>
      <c r="H14" s="197">
        <f t="shared" si="0"/>
        <v>95000</v>
      </c>
      <c r="N14" s="40"/>
    </row>
    <row r="15" spans="1:18" ht="15" customHeight="1" x14ac:dyDescent="0.3">
      <c r="A15" s="12"/>
      <c r="C15" s="196"/>
      <c r="D15" s="80"/>
      <c r="N15" s="40"/>
    </row>
    <row r="16" spans="1:18" ht="15" customHeight="1" x14ac:dyDescent="0.3">
      <c r="A16" s="12"/>
      <c r="C16" s="196"/>
      <c r="D16" s="80"/>
      <c r="N16" s="40"/>
    </row>
    <row r="17" spans="1:21" s="13" customFormat="1" ht="15" customHeight="1" x14ac:dyDescent="0.3">
      <c r="Q17" s="147"/>
    </row>
    <row r="18" spans="1:21" s="13" customFormat="1" ht="15" customHeight="1" x14ac:dyDescent="0.3">
      <c r="O18" s="5"/>
      <c r="P18" s="5"/>
      <c r="Q18" s="147"/>
      <c r="S18" s="4"/>
      <c r="T18" s="4"/>
      <c r="U18" s="5"/>
    </row>
    <row r="19" spans="1:21" s="13" customFormat="1" ht="15" customHeight="1" x14ac:dyDescent="0.3">
      <c r="B19" s="71" t="s">
        <v>0</v>
      </c>
      <c r="O19" s="5"/>
      <c r="P19" s="5"/>
      <c r="Q19" s="147"/>
      <c r="S19" s="4"/>
      <c r="T19" s="4"/>
      <c r="U19" s="5"/>
    </row>
    <row r="20" spans="1:21" s="40" customFormat="1" ht="15" customHeight="1" x14ac:dyDescent="0.35">
      <c r="A20" s="9"/>
      <c r="B20" s="95" t="s">
        <v>30</v>
      </c>
      <c r="C20" s="141" t="s">
        <v>78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46"/>
    </row>
    <row r="21" spans="1:21" s="40" customFormat="1" ht="15" customHeight="1" x14ac:dyDescent="0.35">
      <c r="A21" s="9"/>
      <c r="B21" s="95" t="s">
        <v>31</v>
      </c>
      <c r="C21" s="141" t="s">
        <v>79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89"/>
    </row>
    <row r="22" spans="1:21" s="13" customFormat="1" ht="15" customHeight="1" x14ac:dyDescent="0.3">
      <c r="B22" s="95" t="s">
        <v>32</v>
      </c>
      <c r="C22" s="141" t="s">
        <v>80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47"/>
      <c r="S22" s="4"/>
      <c r="T22" s="4"/>
      <c r="U22" s="5"/>
    </row>
    <row r="23" spans="1:21" s="13" customFormat="1" ht="15" customHeight="1" x14ac:dyDescent="0.3">
      <c r="B23" s="198" t="s">
        <v>77</v>
      </c>
      <c r="C23" s="176" t="s">
        <v>81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47"/>
      <c r="S23" s="4"/>
      <c r="T23" s="4"/>
      <c r="U23" s="5"/>
    </row>
    <row r="24" spans="1:21" s="13" customFormat="1" ht="15" customHeight="1" x14ac:dyDescent="0.3">
      <c r="O24" s="5"/>
      <c r="P24" s="5"/>
      <c r="Q24" s="147"/>
      <c r="S24" s="4"/>
      <c r="T24" s="4"/>
      <c r="U24" s="5"/>
    </row>
    <row r="25" spans="1:21" s="13" customFormat="1" ht="15" customHeight="1" thickBot="1" x14ac:dyDescent="0.35">
      <c r="B25" s="31" t="s">
        <v>43</v>
      </c>
      <c r="O25" s="5"/>
      <c r="P25" s="5"/>
      <c r="Q25" s="147"/>
      <c r="S25" s="4"/>
      <c r="T25" s="4"/>
      <c r="U25" s="5"/>
    </row>
    <row r="26" spans="1:21" s="13" customFormat="1" ht="15" customHeight="1" x14ac:dyDescent="0.3">
      <c r="B26" s="199" t="s">
        <v>82</v>
      </c>
      <c r="C26" s="33" t="s">
        <v>83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9"/>
      <c r="Q26" s="147"/>
    </row>
    <row r="27" spans="1:21" s="13" customFormat="1" ht="15" customHeight="1" x14ac:dyDescent="0.3">
      <c r="B27" s="16"/>
      <c r="C27" s="200"/>
      <c r="D27" s="200"/>
      <c r="E27" s="200"/>
      <c r="F27" s="200"/>
      <c r="G27" s="200"/>
      <c r="H27" s="200" t="s">
        <v>75</v>
      </c>
      <c r="I27" s="21"/>
      <c r="J27" s="17" t="s">
        <v>76</v>
      </c>
      <c r="K27" s="17"/>
      <c r="L27" s="17"/>
      <c r="P27" s="66"/>
      <c r="Q27" s="164"/>
    </row>
    <row r="28" spans="1:21" s="13" customFormat="1" ht="15" customHeight="1" x14ac:dyDescent="0.3">
      <c r="B28" s="16"/>
      <c r="C28" s="87" t="s">
        <v>130</v>
      </c>
      <c r="D28" s="87"/>
      <c r="E28" s="87"/>
      <c r="F28" s="87"/>
      <c r="G28" s="87"/>
      <c r="H28" s="224">
        <v>40800</v>
      </c>
      <c r="I28" s="87"/>
      <c r="J28" s="226">
        <v>54200</v>
      </c>
      <c r="K28" s="96"/>
      <c r="L28" s="124"/>
      <c r="M28" s="87"/>
      <c r="N28" s="87"/>
      <c r="O28" s="87"/>
      <c r="P28" s="85"/>
      <c r="Q28" s="164"/>
    </row>
    <row r="29" spans="1:21" s="13" customFormat="1" ht="15" customHeight="1" x14ac:dyDescent="0.3">
      <c r="B29" s="16"/>
      <c r="C29" s="87" t="s">
        <v>134</v>
      </c>
      <c r="D29" s="87"/>
      <c r="E29" s="87"/>
      <c r="F29" s="87"/>
      <c r="G29" s="87"/>
      <c r="H29" s="224">
        <v>32000</v>
      </c>
      <c r="I29" s="87"/>
      <c r="J29" s="211">
        <v>28000</v>
      </c>
      <c r="K29" s="96"/>
      <c r="L29" s="87"/>
      <c r="M29" s="116"/>
      <c r="N29" s="128"/>
      <c r="O29" s="87"/>
      <c r="P29" s="85"/>
      <c r="Q29" s="164"/>
    </row>
    <row r="30" spans="1:21" s="13" customFormat="1" ht="15" customHeight="1" x14ac:dyDescent="0.3">
      <c r="B30" s="16"/>
      <c r="C30" s="87" t="s">
        <v>131</v>
      </c>
      <c r="D30" s="87"/>
      <c r="E30" s="87"/>
      <c r="F30" s="87"/>
      <c r="G30" s="87"/>
      <c r="H30" s="224">
        <v>8800</v>
      </c>
      <c r="I30" s="87"/>
      <c r="J30" s="211">
        <v>26200</v>
      </c>
      <c r="K30" s="96"/>
      <c r="L30" s="87"/>
      <c r="M30" s="116"/>
      <c r="N30" s="128"/>
      <c r="O30" s="87"/>
      <c r="P30" s="85"/>
      <c r="Q30" s="164"/>
    </row>
    <row r="31" spans="1:21" s="13" customFormat="1" ht="15" customHeight="1" x14ac:dyDescent="0.3">
      <c r="B31" s="16"/>
      <c r="C31" s="87" t="s">
        <v>132</v>
      </c>
      <c r="D31" s="87"/>
      <c r="E31" s="87"/>
      <c r="F31" s="87"/>
      <c r="G31" s="87"/>
      <c r="H31" s="224">
        <v>11600</v>
      </c>
      <c r="I31" s="87"/>
      <c r="J31" s="211">
        <v>25300</v>
      </c>
      <c r="K31" s="96"/>
      <c r="L31" s="87"/>
      <c r="M31" s="116"/>
      <c r="N31" s="128"/>
      <c r="O31" s="87"/>
      <c r="P31" s="85"/>
      <c r="Q31" s="164"/>
    </row>
    <row r="32" spans="1:21" s="13" customFormat="1" ht="15" customHeight="1" x14ac:dyDescent="0.3">
      <c r="B32" s="16"/>
      <c r="C32" s="87" t="s">
        <v>133</v>
      </c>
      <c r="D32" s="87"/>
      <c r="E32" s="87"/>
      <c r="F32" s="87"/>
      <c r="G32" s="87"/>
      <c r="H32" s="224">
        <v>-2800</v>
      </c>
      <c r="I32" s="87"/>
      <c r="J32" s="224">
        <v>900</v>
      </c>
      <c r="K32" s="96"/>
      <c r="L32" s="87"/>
      <c r="M32" s="117"/>
      <c r="N32" s="128"/>
      <c r="O32" s="87"/>
      <c r="P32" s="85"/>
      <c r="Q32" s="164"/>
    </row>
    <row r="33" spans="2:17" s="13" customFormat="1" ht="15" customHeight="1" x14ac:dyDescent="0.3">
      <c r="B33" s="16"/>
      <c r="C33" s="87"/>
      <c r="D33" s="87"/>
      <c r="E33" s="87"/>
      <c r="F33" s="87"/>
      <c r="G33" s="87"/>
      <c r="H33" s="87"/>
      <c r="I33" s="87"/>
      <c r="J33" s="86"/>
      <c r="K33" s="96"/>
      <c r="L33" s="87"/>
      <c r="M33" s="97"/>
      <c r="N33" s="128"/>
      <c r="O33" s="87"/>
      <c r="P33" s="85"/>
      <c r="Q33" s="165"/>
    </row>
    <row r="34" spans="2:17" s="13" customFormat="1" ht="15" customHeight="1" x14ac:dyDescent="0.3">
      <c r="B34" s="16"/>
      <c r="C34" s="87"/>
      <c r="D34" s="87"/>
      <c r="E34" s="87"/>
      <c r="F34" s="87"/>
      <c r="G34" s="87"/>
      <c r="H34" s="87"/>
      <c r="I34" s="87"/>
      <c r="J34" s="86"/>
      <c r="K34" s="86"/>
      <c r="L34" s="86"/>
      <c r="M34" s="124"/>
      <c r="N34" s="87"/>
      <c r="O34" s="87"/>
      <c r="P34" s="85"/>
      <c r="Q34" s="165">
        <v>20</v>
      </c>
    </row>
    <row r="35" spans="2:17" s="13" customFormat="1" ht="15" customHeight="1" x14ac:dyDescent="0.3">
      <c r="B35" s="16"/>
      <c r="C35" s="87"/>
      <c r="D35" s="87"/>
      <c r="E35" s="87"/>
      <c r="F35" s="87"/>
      <c r="G35" s="87"/>
      <c r="H35" s="87"/>
      <c r="I35" s="87"/>
      <c r="J35" s="87"/>
      <c r="K35" s="86"/>
      <c r="L35" s="86"/>
      <c r="M35" s="86"/>
      <c r="N35" s="128"/>
      <c r="O35" s="87"/>
      <c r="P35" s="66"/>
      <c r="Q35" s="165"/>
    </row>
    <row r="36" spans="2:17" s="13" customFormat="1" ht="15" customHeight="1" x14ac:dyDescent="0.3">
      <c r="B36" s="16"/>
      <c r="C36" s="87"/>
      <c r="D36" s="87"/>
      <c r="E36" s="87"/>
      <c r="F36" s="87"/>
      <c r="G36" s="87"/>
      <c r="H36" s="87"/>
      <c r="I36" s="87"/>
      <c r="J36" s="86"/>
      <c r="K36" s="86"/>
      <c r="L36" s="86"/>
      <c r="M36" s="86"/>
      <c r="N36" s="87"/>
      <c r="O36" s="87"/>
      <c r="P36" s="66"/>
      <c r="Q36" s="165"/>
    </row>
    <row r="37" spans="2:17" s="13" customFormat="1" ht="15" customHeight="1" x14ac:dyDescent="0.3">
      <c r="B37" s="16"/>
      <c r="C37" s="87"/>
      <c r="D37" s="87"/>
      <c r="E37" s="87"/>
      <c r="F37" s="87"/>
      <c r="G37" s="87"/>
      <c r="H37" s="87"/>
      <c r="I37" s="87"/>
      <c r="J37" s="87"/>
      <c r="K37" s="86"/>
      <c r="L37" s="86"/>
      <c r="M37" s="86"/>
      <c r="N37" s="87"/>
      <c r="O37" s="87"/>
      <c r="P37" s="66"/>
    </row>
    <row r="38" spans="2:17" s="13" customFormat="1" ht="15" customHeight="1" x14ac:dyDescent="0.3">
      <c r="B38" s="16"/>
      <c r="C38" s="17"/>
      <c r="D38" s="17"/>
      <c r="E38" s="17"/>
      <c r="F38" s="17"/>
      <c r="G38" s="17"/>
      <c r="H38" s="17"/>
      <c r="I38" s="86"/>
      <c r="J38" s="87"/>
      <c r="K38" s="86"/>
      <c r="L38" s="86"/>
      <c r="M38" s="86"/>
      <c r="N38" s="87"/>
      <c r="O38" s="87"/>
      <c r="P38" s="66"/>
      <c r="Q38" s="164"/>
    </row>
    <row r="39" spans="2:17" s="13" customFormat="1" ht="15" customHeight="1" x14ac:dyDescent="0.3">
      <c r="B39" s="16"/>
      <c r="C39" s="17"/>
      <c r="D39" s="17"/>
      <c r="E39" s="17"/>
      <c r="F39" s="17"/>
      <c r="G39" s="17"/>
      <c r="H39" s="17"/>
      <c r="I39" s="86"/>
      <c r="J39" s="87"/>
      <c r="K39" s="86"/>
      <c r="L39" s="86"/>
      <c r="M39" s="86"/>
      <c r="N39" s="87"/>
      <c r="O39" s="87"/>
      <c r="P39" s="66"/>
      <c r="Q39" s="164"/>
    </row>
    <row r="40" spans="2:17" s="13" customFormat="1" ht="15" customHeight="1" x14ac:dyDescent="0.3">
      <c r="B40" s="16"/>
      <c r="C40" s="129"/>
      <c r="D40" s="86"/>
      <c r="E40" s="96"/>
      <c r="F40" s="88"/>
      <c r="G40" s="86"/>
      <c r="H40" s="86"/>
      <c r="I40" s="87"/>
      <c r="J40" s="94"/>
      <c r="K40" s="86"/>
      <c r="L40" s="86"/>
      <c r="M40" s="87"/>
      <c r="N40" s="87"/>
      <c r="O40" s="87"/>
      <c r="P40" s="85"/>
      <c r="Q40" s="164"/>
    </row>
    <row r="41" spans="2:17" s="13" customFormat="1" ht="15" customHeight="1" thickBot="1" x14ac:dyDescent="0.35">
      <c r="B41" s="76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67"/>
      <c r="N41" s="67"/>
      <c r="O41" s="67"/>
      <c r="P41" s="78"/>
      <c r="Q41" s="167"/>
    </row>
    <row r="42" spans="2:17" s="13" customFormat="1" ht="15" customHeight="1" x14ac:dyDescent="0.3">
      <c r="B42" s="32"/>
      <c r="C42" s="98"/>
      <c r="D42" s="99"/>
      <c r="E42" s="100"/>
      <c r="F42" s="101"/>
      <c r="G42" s="101"/>
      <c r="H42" s="102"/>
      <c r="I42" s="98"/>
      <c r="J42" s="103"/>
      <c r="K42" s="102"/>
      <c r="L42" s="102"/>
      <c r="M42" s="104"/>
      <c r="N42" s="104"/>
      <c r="O42" s="104"/>
      <c r="P42" s="100"/>
      <c r="Q42" s="168">
        <f>SUM(Q27:Q41)</f>
        <v>20</v>
      </c>
    </row>
    <row r="43" spans="2:17" s="13" customFormat="1" ht="15" customHeight="1" thickBot="1" x14ac:dyDescent="0.35">
      <c r="B43" s="35"/>
      <c r="C43" s="105"/>
      <c r="D43" s="106"/>
      <c r="E43" s="106"/>
      <c r="F43" s="107"/>
      <c r="G43" s="107"/>
      <c r="H43" s="106"/>
      <c r="I43" s="108"/>
      <c r="J43" s="105"/>
      <c r="K43" s="106"/>
      <c r="L43" s="106"/>
      <c r="M43" s="67"/>
      <c r="N43" s="67"/>
      <c r="O43" s="67"/>
      <c r="P43" s="109"/>
      <c r="Q43" s="164"/>
    </row>
    <row r="44" spans="2:17" s="13" customFormat="1" ht="15" customHeight="1" x14ac:dyDescent="0.3">
      <c r="B44" s="68" t="s">
        <v>31</v>
      </c>
      <c r="C44" s="33" t="s">
        <v>84</v>
      </c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9"/>
      <c r="Q44" s="147"/>
    </row>
    <row r="45" spans="2:17" s="13" customFormat="1" ht="15" customHeight="1" x14ac:dyDescent="0.3">
      <c r="B45" s="16"/>
      <c r="C45" s="21"/>
      <c r="D45" s="17"/>
      <c r="E45" s="17"/>
      <c r="F45" s="17"/>
      <c r="G45" s="17" t="s">
        <v>75</v>
      </c>
      <c r="H45" s="17"/>
      <c r="I45" s="222" t="s">
        <v>76</v>
      </c>
      <c r="J45" s="17"/>
      <c r="K45" s="17"/>
      <c r="L45" s="17"/>
      <c r="M45" s="21"/>
      <c r="N45" s="21"/>
      <c r="O45" s="21"/>
      <c r="P45" s="66"/>
      <c r="Q45" s="164"/>
    </row>
    <row r="46" spans="2:17" s="13" customFormat="1" ht="15" customHeight="1" x14ac:dyDescent="0.3">
      <c r="B46" s="16"/>
      <c r="C46" s="13" t="s">
        <v>130</v>
      </c>
      <c r="G46" s="213">
        <v>40800</v>
      </c>
      <c r="I46" s="216">
        <v>54200</v>
      </c>
      <c r="J46" s="14"/>
      <c r="K46" s="14"/>
      <c r="L46" s="14"/>
      <c r="M46" s="21"/>
      <c r="N46" s="21"/>
      <c r="O46" s="21"/>
      <c r="P46" s="66"/>
      <c r="Q46" s="165"/>
    </row>
    <row r="47" spans="2:17" s="13" customFormat="1" ht="15" customHeight="1" x14ac:dyDescent="0.3">
      <c r="B47" s="16"/>
      <c r="C47" s="13" t="s">
        <v>132</v>
      </c>
      <c r="G47" s="213">
        <v>11600</v>
      </c>
      <c r="I47" s="225">
        <v>25300</v>
      </c>
      <c r="J47" s="94"/>
      <c r="K47" s="86"/>
      <c r="L47" s="86"/>
      <c r="M47" s="21"/>
      <c r="N47" s="21"/>
      <c r="O47" s="21"/>
      <c r="P47" s="85"/>
      <c r="Q47" s="164"/>
    </row>
    <row r="48" spans="2:17" s="13" customFormat="1" ht="15" customHeight="1" x14ac:dyDescent="0.3">
      <c r="B48" s="19"/>
      <c r="C48" s="13" t="s">
        <v>135</v>
      </c>
      <c r="G48" s="213">
        <v>29200</v>
      </c>
      <c r="I48" s="225">
        <v>28900</v>
      </c>
      <c r="J48" s="92"/>
      <c r="K48" s="21"/>
      <c r="L48" s="21"/>
      <c r="M48" s="88"/>
      <c r="N48" s="21"/>
      <c r="O48" s="21"/>
      <c r="P48" s="85"/>
      <c r="Q48" s="165">
        <v>6</v>
      </c>
    </row>
    <row r="49" spans="2:17" s="13" customFormat="1" ht="15" customHeight="1" x14ac:dyDescent="0.3">
      <c r="B49" s="19"/>
      <c r="C49" s="92"/>
      <c r="D49" s="92"/>
      <c r="E49" s="92"/>
      <c r="F49" s="92"/>
      <c r="G49" s="92"/>
      <c r="H49" s="86"/>
      <c r="I49" s="87"/>
      <c r="J49" s="92"/>
      <c r="K49" s="21"/>
      <c r="L49" s="21"/>
      <c r="M49" s="115"/>
      <c r="N49" s="21"/>
      <c r="O49" s="21"/>
      <c r="P49" s="85"/>
      <c r="Q49" s="165"/>
    </row>
    <row r="50" spans="2:17" s="13" customFormat="1" ht="15" customHeight="1" x14ac:dyDescent="0.3">
      <c r="B50" s="19"/>
      <c r="C50" s="92"/>
      <c r="D50" s="86"/>
      <c r="E50" s="86"/>
      <c r="F50" s="115"/>
      <c r="G50" s="115"/>
      <c r="H50" s="86"/>
      <c r="I50" s="86"/>
      <c r="J50" s="21"/>
      <c r="K50" s="21"/>
      <c r="L50" s="21"/>
      <c r="M50" s="21"/>
      <c r="N50" s="21"/>
      <c r="O50" s="21"/>
      <c r="P50" s="85"/>
      <c r="Q50" s="165"/>
    </row>
    <row r="51" spans="2:17" s="13" customFormat="1" ht="15" customHeight="1" x14ac:dyDescent="0.3">
      <c r="B51" s="19"/>
      <c r="C51" s="92"/>
      <c r="D51" s="86"/>
      <c r="E51" s="86"/>
      <c r="F51" s="115"/>
      <c r="G51" s="115"/>
      <c r="H51" s="86"/>
      <c r="I51" s="86"/>
      <c r="J51" s="21"/>
      <c r="K51" s="21"/>
      <c r="L51" s="21"/>
      <c r="M51" s="21"/>
      <c r="N51" s="21"/>
      <c r="O51" s="21"/>
      <c r="P51" s="85"/>
      <c r="Q51" s="165"/>
    </row>
    <row r="52" spans="2:17" s="13" customFormat="1" ht="15" customHeight="1" x14ac:dyDescent="0.3">
      <c r="B52" s="19"/>
      <c r="C52" s="92"/>
      <c r="D52" s="86"/>
      <c r="E52" s="86"/>
      <c r="F52" s="115"/>
      <c r="G52" s="115"/>
      <c r="H52" s="86"/>
      <c r="I52" s="86"/>
      <c r="J52" s="21"/>
      <c r="K52" s="21"/>
      <c r="L52" s="21"/>
      <c r="M52" s="21"/>
      <c r="N52" s="21"/>
      <c r="O52" s="21"/>
      <c r="P52" s="85"/>
      <c r="Q52" s="165"/>
    </row>
    <row r="53" spans="2:17" s="13" customFormat="1" ht="15" customHeight="1" x14ac:dyDescent="0.3">
      <c r="B53" s="19"/>
      <c r="C53" s="92"/>
      <c r="D53" s="86"/>
      <c r="E53" s="86"/>
      <c r="F53" s="115"/>
      <c r="G53" s="115"/>
      <c r="H53" s="86"/>
      <c r="I53" s="86"/>
      <c r="J53" s="21"/>
      <c r="K53" s="21"/>
      <c r="L53" s="21"/>
      <c r="M53" s="21"/>
      <c r="N53" s="21"/>
      <c r="O53" s="21"/>
      <c r="P53" s="85"/>
      <c r="Q53" s="165"/>
    </row>
    <row r="54" spans="2:17" s="13" customFormat="1" ht="15" customHeight="1" x14ac:dyDescent="0.3">
      <c r="B54" s="19"/>
      <c r="C54" s="92"/>
      <c r="D54" s="86"/>
      <c r="E54" s="86"/>
      <c r="F54" s="115"/>
      <c r="G54" s="115"/>
      <c r="H54" s="86"/>
      <c r="I54" s="86"/>
      <c r="J54" s="21"/>
      <c r="K54" s="21"/>
      <c r="L54" s="21"/>
      <c r="M54" s="21"/>
      <c r="N54" s="21"/>
      <c r="O54" s="21"/>
      <c r="P54" s="85"/>
      <c r="Q54" s="165"/>
    </row>
    <row r="55" spans="2:17" s="13" customFormat="1" ht="15" customHeight="1" x14ac:dyDescent="0.3">
      <c r="B55" s="19"/>
      <c r="C55" s="92"/>
      <c r="D55" s="86"/>
      <c r="E55" s="86"/>
      <c r="F55" s="115"/>
      <c r="G55" s="115"/>
      <c r="H55" s="86"/>
      <c r="I55" s="86"/>
      <c r="J55" s="21"/>
      <c r="K55" s="21"/>
      <c r="L55" s="21"/>
      <c r="M55" s="21"/>
      <c r="N55" s="21"/>
      <c r="O55" s="21"/>
      <c r="P55" s="85"/>
      <c r="Q55" s="165"/>
    </row>
    <row r="56" spans="2:17" s="13" customFormat="1" ht="15" customHeight="1" thickBot="1" x14ac:dyDescent="0.35">
      <c r="B56" s="76"/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4"/>
      <c r="Q56" s="190"/>
    </row>
    <row r="57" spans="2:17" s="30" customFormat="1" ht="15" customHeight="1" x14ac:dyDescent="0.3">
      <c r="B57" s="28"/>
      <c r="C57" s="28"/>
      <c r="D57" s="28"/>
      <c r="E57" s="73"/>
      <c r="F57" s="74"/>
      <c r="G57" s="72"/>
      <c r="H57" s="28"/>
      <c r="I57" s="28"/>
      <c r="J57" s="28"/>
      <c r="K57" s="28"/>
      <c r="L57" s="28"/>
      <c r="M57" s="17"/>
      <c r="N57" s="17"/>
      <c r="O57" s="17"/>
      <c r="Q57" s="168">
        <f>SUM(Q44:Q56)</f>
        <v>6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Question 1</vt:lpstr>
      <vt:lpstr>Question 2</vt:lpstr>
      <vt:lpstr>Question 3</vt:lpstr>
      <vt:lpstr>Question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staff</dc:creator>
  <cp:lastModifiedBy>mai vu</cp:lastModifiedBy>
  <dcterms:created xsi:type="dcterms:W3CDTF">2011-04-22T14:54:47Z</dcterms:created>
  <dcterms:modified xsi:type="dcterms:W3CDTF">2016-05-19T23:00:18Z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M_Links_Updated">
    <vt:bool>true</vt:bool>
  </property>
</Properties>
</file>