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52" i="1" l="1"/>
  <c r="E50" i="1"/>
  <c r="E51" i="1" s="1"/>
  <c r="E53" i="1" s="1"/>
  <c r="E58" i="1" s="1"/>
  <c r="E39" i="1"/>
  <c r="E41" i="1" s="1"/>
  <c r="E35" i="1"/>
  <c r="D60" i="1" s="1"/>
  <c r="E61" i="1" s="1"/>
  <c r="E25" i="1"/>
  <c r="E26" i="1" s="1"/>
  <c r="E28" i="1" s="1"/>
  <c r="E17" i="1"/>
  <c r="E7" i="1"/>
  <c r="E9" i="1" s="1"/>
  <c r="E11" i="1" s="1"/>
  <c r="E62" i="1" l="1"/>
</calcChain>
</file>

<file path=xl/sharedStrings.xml><?xml version="1.0" encoding="utf-8"?>
<sst xmlns="http://schemas.openxmlformats.org/spreadsheetml/2006/main" count="45" uniqueCount="43">
  <si>
    <t>Problem 3-25</t>
  </si>
  <si>
    <t>Parts 1 &amp; 2</t>
  </si>
  <si>
    <t>Opening balance, raw materials inventory</t>
  </si>
  <si>
    <t>Add: Purchases</t>
  </si>
  <si>
    <t>Less: Closing balance</t>
  </si>
  <si>
    <t>Amount transferred out of raw materials</t>
  </si>
  <si>
    <t>To WIP (given)</t>
  </si>
  <si>
    <t>Remainder to overhead as indirect materials</t>
  </si>
  <si>
    <t>Part 3</t>
  </si>
  <si>
    <t>Labour cost for the year ( credit to wages payable)</t>
  </si>
  <si>
    <t>Direct labour in WIP</t>
  </si>
  <si>
    <t>Balance to overhead</t>
  </si>
  <si>
    <t>Part 4</t>
  </si>
  <si>
    <t>Cost of goods manufactured</t>
  </si>
  <si>
    <t>Part 5</t>
  </si>
  <si>
    <t>Cost of goods sold:</t>
  </si>
  <si>
    <t>Opening balance, finished goods inventory</t>
  </si>
  <si>
    <t>Add:  Cost of goods manufactured</t>
  </si>
  <si>
    <t>Cost of goods available for sale</t>
  </si>
  <si>
    <t>Closing balancer, finished goods inventory</t>
  </si>
  <si>
    <t>Part 6</t>
  </si>
  <si>
    <t>Pre-determined rate:</t>
  </si>
  <si>
    <t xml:space="preserve">Overhead applied to work-in-process </t>
  </si>
  <si>
    <t>Direct material cost in work-in-process</t>
  </si>
  <si>
    <t>/</t>
  </si>
  <si>
    <t>Part 7</t>
  </si>
  <si>
    <t>Overhead applied to work-in-process</t>
  </si>
  <si>
    <t>Actual overhead costs incurred</t>
  </si>
  <si>
    <t>Over applied amount</t>
  </si>
  <si>
    <t>Part 8</t>
  </si>
  <si>
    <t>Opening balance, WIP</t>
  </si>
  <si>
    <t>Add: Manufacturing costs</t>
  </si>
  <si>
    <t xml:space="preserve">  Direct materials</t>
  </si>
  <si>
    <t xml:space="preserve">  Direct labour</t>
  </si>
  <si>
    <t xml:space="preserve">  Applied overhead</t>
  </si>
  <si>
    <t>Less: Cost of goods manufactured</t>
  </si>
  <si>
    <t>Closing balance, work-in-process</t>
  </si>
  <si>
    <t>Breakdown of closing balance</t>
  </si>
  <si>
    <t>Closing Balance</t>
  </si>
  <si>
    <t>Material cost</t>
  </si>
  <si>
    <t>Overhead cost (driver is direct material cost)</t>
  </si>
  <si>
    <t>Known costs</t>
  </si>
  <si>
    <t>Direct labour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</si>
</sst>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u val="doubleAccounting"/>
      <sz val="11"/>
      <color theme="1"/>
      <name val="Calibri"/>
      <family val="2"/>
      <scheme val="minor"/>
    </font>
    <font>
      <u val="double"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164" fontId="0" fillId="0" borderId="0" xfId="2" applyNumberFormat="1" applyFont="1"/>
    <xf numFmtId="165" fontId="0" fillId="0" borderId="0" xfId="1" applyNumberFormat="1" applyFont="1"/>
    <xf numFmtId="165" fontId="3" fillId="0" borderId="0" xfId="1" applyNumberFormat="1" applyFont="1"/>
    <xf numFmtId="164" fontId="4" fillId="0" borderId="0" xfId="2" applyNumberFormat="1" applyFont="1"/>
    <xf numFmtId="0" fontId="0" fillId="0" borderId="0" xfId="0" quotePrefix="1" applyAlignment="1">
      <alignment horizontal="right"/>
    </xf>
    <xf numFmtId="9" fontId="5" fillId="0" borderId="0" xfId="3" applyFont="1"/>
    <xf numFmtId="165" fontId="6" fillId="0" borderId="0" xfId="1" applyNumberFormat="1" applyFont="1"/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tabSelected="1" workbookViewId="0">
      <selection activeCell="D43" sqref="D43"/>
    </sheetView>
  </sheetViews>
  <sheetFormatPr defaultRowHeight="15" x14ac:dyDescent="0.25"/>
  <cols>
    <col min="1" max="1" width="31.42578125" customWidth="1"/>
    <col min="4" max="5" width="10" bestFit="1" customWidth="1"/>
  </cols>
  <sheetData>
    <row r="1" spans="1:5" x14ac:dyDescent="0.25">
      <c r="A1" s="1" t="s">
        <v>0</v>
      </c>
    </row>
    <row r="3" spans="1:5" x14ac:dyDescent="0.25">
      <c r="A3" s="1" t="s">
        <v>1</v>
      </c>
    </row>
    <row r="5" spans="1:5" x14ac:dyDescent="0.25">
      <c r="A5" t="s">
        <v>2</v>
      </c>
      <c r="D5" s="2"/>
      <c r="E5" s="2">
        <v>30000</v>
      </c>
    </row>
    <row r="6" spans="1:5" ht="17.25" x14ac:dyDescent="0.4">
      <c r="A6" t="s">
        <v>3</v>
      </c>
      <c r="D6" s="3"/>
      <c r="E6" s="4">
        <v>420000</v>
      </c>
    </row>
    <row r="7" spans="1:5" x14ac:dyDescent="0.25">
      <c r="D7" s="3"/>
      <c r="E7" s="3">
        <f>+E5+E6</f>
        <v>450000</v>
      </c>
    </row>
    <row r="8" spans="1:5" ht="17.25" x14ac:dyDescent="0.4">
      <c r="A8" t="s">
        <v>4</v>
      </c>
      <c r="D8" s="3"/>
      <c r="E8" s="4">
        <v>60000</v>
      </c>
    </row>
    <row r="9" spans="1:5" x14ac:dyDescent="0.25">
      <c r="A9" t="s">
        <v>5</v>
      </c>
      <c r="D9" s="3"/>
      <c r="E9" s="3">
        <f>+E7-E8</f>
        <v>390000</v>
      </c>
    </row>
    <row r="10" spans="1:5" ht="17.25" x14ac:dyDescent="0.4">
      <c r="A10" t="s">
        <v>6</v>
      </c>
      <c r="D10" s="3"/>
      <c r="E10" s="4">
        <v>320000</v>
      </c>
    </row>
    <row r="11" spans="1:5" ht="17.25" x14ac:dyDescent="0.4">
      <c r="A11" t="s">
        <v>7</v>
      </c>
      <c r="D11" s="3"/>
      <c r="E11" s="5">
        <f>+E9-E10</f>
        <v>70000</v>
      </c>
    </row>
    <row r="12" spans="1:5" x14ac:dyDescent="0.25">
      <c r="D12" s="3"/>
      <c r="E12" s="3"/>
    </row>
    <row r="13" spans="1:5" x14ac:dyDescent="0.25">
      <c r="D13" s="3"/>
      <c r="E13" s="3"/>
    </row>
    <row r="14" spans="1:5" x14ac:dyDescent="0.25">
      <c r="A14" s="1" t="s">
        <v>8</v>
      </c>
      <c r="D14" s="3"/>
      <c r="E14" s="3"/>
    </row>
    <row r="15" spans="1:5" x14ac:dyDescent="0.25">
      <c r="A15" t="s">
        <v>9</v>
      </c>
      <c r="D15" s="3"/>
      <c r="E15" s="2">
        <v>175000</v>
      </c>
    </row>
    <row r="16" spans="1:5" ht="17.25" x14ac:dyDescent="0.4">
      <c r="A16" t="s">
        <v>10</v>
      </c>
      <c r="D16" s="3"/>
      <c r="E16" s="4">
        <v>110000</v>
      </c>
    </row>
    <row r="17" spans="1:5" ht="17.25" x14ac:dyDescent="0.4">
      <c r="A17" t="s">
        <v>11</v>
      </c>
      <c r="D17" s="3"/>
      <c r="E17" s="5">
        <f>+E15-E16</f>
        <v>65000</v>
      </c>
    </row>
    <row r="18" spans="1:5" x14ac:dyDescent="0.25">
      <c r="D18" s="3"/>
      <c r="E18" s="3"/>
    </row>
    <row r="19" spans="1:5" x14ac:dyDescent="0.25">
      <c r="A19" s="1" t="s">
        <v>12</v>
      </c>
      <c r="D19" s="3"/>
      <c r="E19" s="3"/>
    </row>
    <row r="20" spans="1:5" ht="17.25" x14ac:dyDescent="0.4">
      <c r="A20" t="s">
        <v>13</v>
      </c>
      <c r="E20" s="5">
        <v>810000</v>
      </c>
    </row>
    <row r="22" spans="1:5" x14ac:dyDescent="0.25">
      <c r="A22" s="1" t="s">
        <v>14</v>
      </c>
    </row>
    <row r="23" spans="1:5" x14ac:dyDescent="0.25">
      <c r="A23" t="s">
        <v>15</v>
      </c>
    </row>
    <row r="24" spans="1:5" x14ac:dyDescent="0.25">
      <c r="A24" t="s">
        <v>16</v>
      </c>
      <c r="E24" s="2">
        <v>40000</v>
      </c>
    </row>
    <row r="25" spans="1:5" ht="17.25" x14ac:dyDescent="0.4">
      <c r="A25" t="s">
        <v>17</v>
      </c>
      <c r="E25" s="4">
        <f>+E20</f>
        <v>810000</v>
      </c>
    </row>
    <row r="26" spans="1:5" x14ac:dyDescent="0.25">
      <c r="A26" t="s">
        <v>18</v>
      </c>
      <c r="E26" s="3">
        <f>SUM(E24:E25)</f>
        <v>850000</v>
      </c>
    </row>
    <row r="27" spans="1:5" ht="17.25" x14ac:dyDescent="0.4">
      <c r="A27" t="s">
        <v>19</v>
      </c>
      <c r="E27" s="4">
        <v>130000</v>
      </c>
    </row>
    <row r="28" spans="1:5" ht="17.25" x14ac:dyDescent="0.4">
      <c r="A28" t="s">
        <v>15</v>
      </c>
      <c r="E28" s="5">
        <f>+E26-E27</f>
        <v>720000</v>
      </c>
    </row>
    <row r="29" spans="1:5" x14ac:dyDescent="0.25">
      <c r="E29" s="3"/>
    </row>
    <row r="30" spans="1:5" x14ac:dyDescent="0.25">
      <c r="A30" s="1" t="s">
        <v>20</v>
      </c>
      <c r="E30" s="3"/>
    </row>
    <row r="31" spans="1:5" x14ac:dyDescent="0.25">
      <c r="E31" s="3"/>
    </row>
    <row r="32" spans="1:5" x14ac:dyDescent="0.25">
      <c r="A32" t="s">
        <v>21</v>
      </c>
      <c r="E32" s="3"/>
    </row>
    <row r="33" spans="1:5" x14ac:dyDescent="0.25">
      <c r="A33" t="s">
        <v>22</v>
      </c>
      <c r="E33" s="2">
        <v>400000</v>
      </c>
    </row>
    <row r="34" spans="1:5" ht="17.25" x14ac:dyDescent="0.4">
      <c r="A34" t="s">
        <v>23</v>
      </c>
      <c r="D34" s="6" t="s">
        <v>24</v>
      </c>
      <c r="E34" s="4">
        <v>320000</v>
      </c>
    </row>
    <row r="35" spans="1:5" x14ac:dyDescent="0.25">
      <c r="A35" t="s">
        <v>21</v>
      </c>
      <c r="E35" s="7">
        <f>+E33/E34</f>
        <v>1.25</v>
      </c>
    </row>
    <row r="36" spans="1:5" x14ac:dyDescent="0.25">
      <c r="E36" s="3"/>
    </row>
    <row r="37" spans="1:5" x14ac:dyDescent="0.25">
      <c r="A37" s="1" t="s">
        <v>25</v>
      </c>
      <c r="E37" s="3"/>
    </row>
    <row r="38" spans="1:5" x14ac:dyDescent="0.25">
      <c r="E38" s="3"/>
    </row>
    <row r="39" spans="1:5" x14ac:dyDescent="0.25">
      <c r="A39" t="s">
        <v>26</v>
      </c>
      <c r="E39" s="2">
        <f>+E33</f>
        <v>400000</v>
      </c>
    </row>
    <row r="40" spans="1:5" ht="17.25" x14ac:dyDescent="0.4">
      <c r="A40" t="s">
        <v>27</v>
      </c>
      <c r="E40" s="4">
        <v>385000</v>
      </c>
    </row>
    <row r="41" spans="1:5" ht="17.25" x14ac:dyDescent="0.4">
      <c r="A41" t="s">
        <v>28</v>
      </c>
      <c r="E41" s="5">
        <f>+E39-E40</f>
        <v>15000</v>
      </c>
    </row>
    <row r="43" spans="1:5" x14ac:dyDescent="0.25">
      <c r="A43" s="1" t="s">
        <v>29</v>
      </c>
    </row>
    <row r="45" spans="1:5" x14ac:dyDescent="0.25">
      <c r="A45" t="s">
        <v>30</v>
      </c>
      <c r="E45" s="2">
        <v>70000</v>
      </c>
    </row>
    <row r="46" spans="1:5" x14ac:dyDescent="0.25">
      <c r="A46" t="s">
        <v>31</v>
      </c>
      <c r="E46" s="3"/>
    </row>
    <row r="47" spans="1:5" x14ac:dyDescent="0.25">
      <c r="A47" t="s">
        <v>32</v>
      </c>
      <c r="D47" s="2">
        <v>320000</v>
      </c>
      <c r="E47" s="3"/>
    </row>
    <row r="48" spans="1:5" x14ac:dyDescent="0.25">
      <c r="A48" t="s">
        <v>33</v>
      </c>
      <c r="D48" s="3">
        <v>110000</v>
      </c>
      <c r="E48" s="3"/>
    </row>
    <row r="49" spans="1:5" x14ac:dyDescent="0.25">
      <c r="A49" t="s">
        <v>34</v>
      </c>
      <c r="D49" s="8">
        <v>400000</v>
      </c>
      <c r="E49" s="3"/>
    </row>
    <row r="50" spans="1:5" ht="17.25" x14ac:dyDescent="0.4">
      <c r="D50" s="3"/>
      <c r="E50" s="4">
        <f>SUM(D47:D49)</f>
        <v>830000</v>
      </c>
    </row>
    <row r="51" spans="1:5" x14ac:dyDescent="0.25">
      <c r="E51" s="3">
        <f>SUM(E45:E50)</f>
        <v>900000</v>
      </c>
    </row>
    <row r="52" spans="1:5" ht="17.25" x14ac:dyDescent="0.4">
      <c r="A52" t="s">
        <v>35</v>
      </c>
      <c r="E52" s="4">
        <f>+E20</f>
        <v>810000</v>
      </c>
    </row>
    <row r="53" spans="1:5" ht="17.25" x14ac:dyDescent="0.4">
      <c r="A53" t="s">
        <v>36</v>
      </c>
      <c r="E53" s="5">
        <f>+E51-E52</f>
        <v>90000</v>
      </c>
    </row>
    <row r="54" spans="1:5" x14ac:dyDescent="0.25">
      <c r="E54" s="3"/>
    </row>
    <row r="55" spans="1:5" x14ac:dyDescent="0.25">
      <c r="E55" s="3"/>
    </row>
    <row r="56" spans="1:5" x14ac:dyDescent="0.25">
      <c r="E56" s="3"/>
    </row>
    <row r="57" spans="1:5" x14ac:dyDescent="0.25">
      <c r="A57" t="s">
        <v>37</v>
      </c>
      <c r="E57" s="3"/>
    </row>
    <row r="58" spans="1:5" x14ac:dyDescent="0.25">
      <c r="A58" t="s">
        <v>38</v>
      </c>
      <c r="E58" s="2">
        <f>+E53</f>
        <v>90000</v>
      </c>
    </row>
    <row r="59" spans="1:5" x14ac:dyDescent="0.25">
      <c r="A59" t="s">
        <v>39</v>
      </c>
      <c r="D59" s="2">
        <v>32000</v>
      </c>
      <c r="E59" s="3"/>
    </row>
    <row r="60" spans="1:5" ht="17.25" x14ac:dyDescent="0.4">
      <c r="A60" t="s">
        <v>40</v>
      </c>
      <c r="D60" s="4">
        <f>+D59*E35</f>
        <v>40000</v>
      </c>
    </row>
    <row r="61" spans="1:5" ht="17.25" x14ac:dyDescent="0.4">
      <c r="A61" t="s">
        <v>41</v>
      </c>
      <c r="E61" s="4">
        <f>SUM(D59:D60)</f>
        <v>72000</v>
      </c>
    </row>
    <row r="62" spans="1:5" ht="17.25" x14ac:dyDescent="0.4">
      <c r="A62" t="s">
        <v>42</v>
      </c>
      <c r="E62" s="5">
        <f>+E58-E61</f>
        <v>18000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dcterms:created xsi:type="dcterms:W3CDTF">2012-09-28T03:47:20Z</dcterms:created>
  <dcterms:modified xsi:type="dcterms:W3CDTF">2012-09-28T03:48:36Z</dcterms:modified>
</cp:coreProperties>
</file>