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0" yWindow="0" windowWidth="25600" windowHeight="150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1" i="1" l="1"/>
  <c r="H18" i="1"/>
  <c r="H12" i="1"/>
  <c r="E20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1" i="1"/>
  <c r="E22" i="1"/>
  <c r="F20" i="1"/>
  <c r="F14" i="1"/>
  <c r="F7" i="1"/>
  <c r="F13" i="1"/>
  <c r="F16" i="1"/>
  <c r="F8" i="1"/>
  <c r="F12" i="1"/>
  <c r="F9" i="1"/>
  <c r="F10" i="1"/>
  <c r="F17" i="1"/>
  <c r="F15" i="1"/>
  <c r="F11" i="1"/>
  <c r="F21" i="1"/>
  <c r="F18" i="1"/>
  <c r="F19" i="1"/>
</calcChain>
</file>

<file path=xl/sharedStrings.xml><?xml version="1.0" encoding="utf-8"?>
<sst xmlns="http://schemas.openxmlformats.org/spreadsheetml/2006/main" count="53" uniqueCount="41">
  <si>
    <t>Item</t>
  </si>
  <si>
    <t>Annual Demand</t>
  </si>
  <si>
    <t>Value ($/Unit)</t>
  </si>
  <si>
    <t>Annual $ Volume</t>
  </si>
  <si>
    <t>%</t>
  </si>
  <si>
    <t>A</t>
  </si>
  <si>
    <t>C</t>
  </si>
  <si>
    <t>B</t>
  </si>
  <si>
    <t>1. ABC Analysis:</t>
  </si>
  <si>
    <t>Classification</t>
  </si>
  <si>
    <t>3.EOQ:</t>
  </si>
  <si>
    <t xml:space="preserve">1. The optimal order quantity(EOQ): </t>
  </si>
  <si>
    <t>Q= √(2DS/H)= √{(2*5000*45)/1.5}= √300000= 547.72</t>
  </si>
  <si>
    <t>2. The average inventory:</t>
  </si>
  <si>
    <t>547.72/2= 273.86</t>
  </si>
  <si>
    <t>3. The annual inventory holding cost:</t>
  </si>
  <si>
    <t>4. The number of orders that would be placed each year :</t>
  </si>
  <si>
    <t>5. The annual ordering cost:</t>
  </si>
  <si>
    <t>6. The total annual cost to manage inventory:</t>
  </si>
  <si>
    <t>7. The number of days  on average that are between orders:</t>
  </si>
  <si>
    <t>8. ROP= d*L</t>
  </si>
  <si>
    <t>ROP refers to the reordered point which is level of inventory that is reached necessitate an order or a fresh batch.</t>
  </si>
  <si>
    <r>
      <t xml:space="preserve">(EOQ/2)*H=(547.72/2)*1.5= </t>
    </r>
    <r>
      <rPr>
        <sz val="12"/>
        <color rgb="FF008000"/>
        <rFont val="Calibri"/>
        <scheme val="minor"/>
      </rPr>
      <t>$410.79</t>
    </r>
  </si>
  <si>
    <r>
      <t xml:space="preserve">N=D/Q= 5000/ 547.72= </t>
    </r>
    <r>
      <rPr>
        <sz val="12"/>
        <color rgb="FF008000"/>
        <rFont val="Calibri"/>
        <scheme val="minor"/>
      </rPr>
      <t>9 orders</t>
    </r>
  </si>
  <si>
    <r>
      <t xml:space="preserve">(D/EOQ)*S= (5000/547.72)*45= </t>
    </r>
    <r>
      <rPr>
        <sz val="12"/>
        <color rgb="FF008000"/>
        <rFont val="Calibri"/>
        <scheme val="minor"/>
      </rPr>
      <t>$410.79</t>
    </r>
  </si>
  <si>
    <r>
      <t xml:space="preserve">TC= setup(order)cost+Holding cost= 410.79+410.79= </t>
    </r>
    <r>
      <rPr>
        <sz val="12"/>
        <color rgb="FF008000"/>
        <rFont val="Calibri"/>
        <scheme val="minor"/>
      </rPr>
      <t>$821.58</t>
    </r>
  </si>
  <si>
    <r>
      <t>T=(#of working daysper year/N)= 4/9=</t>
    </r>
    <r>
      <rPr>
        <sz val="12"/>
        <color rgb="FF008000"/>
        <rFont val="Calibri"/>
        <scheme val="minor"/>
      </rPr>
      <t xml:space="preserve"> 36 days</t>
    </r>
  </si>
  <si>
    <t>2. Cylcle Counting:</t>
  </si>
  <si>
    <t>A: 7%, Monthly, 20 days/month</t>
  </si>
  <si>
    <t>B: 33%, quartly, (3*20)= 60 days/month</t>
  </si>
  <si>
    <t>C: 60% {100-(7+33)=100-40}, Semianually,  (6*20)= 120 days/month</t>
  </si>
  <si>
    <r>
      <t xml:space="preserve">A: (9000*7%)/20= </t>
    </r>
    <r>
      <rPr>
        <sz val="12"/>
        <color rgb="FF008000"/>
        <rFont val="Calibri"/>
        <scheme val="minor"/>
      </rPr>
      <t>32 items/day</t>
    </r>
  </si>
  <si>
    <t># of items of each qualification and in total that need to be counted each day:</t>
  </si>
  <si>
    <r>
      <t xml:space="preserve">B:(9000*33%)/60= </t>
    </r>
    <r>
      <rPr>
        <sz val="12"/>
        <color rgb="FF008000"/>
        <rFont val="Calibri"/>
        <scheme val="minor"/>
      </rPr>
      <t>50 items/day</t>
    </r>
  </si>
  <si>
    <r>
      <t xml:space="preserve">C:(9000*60%)/120= </t>
    </r>
    <r>
      <rPr>
        <sz val="12"/>
        <color rgb="FF008000"/>
        <rFont val="Calibri"/>
        <scheme val="minor"/>
      </rPr>
      <t>45items/day</t>
    </r>
  </si>
  <si>
    <r>
      <t xml:space="preserve">Total= 32+50+45= </t>
    </r>
    <r>
      <rPr>
        <sz val="12"/>
        <color rgb="FF008000"/>
        <rFont val="Calibri"/>
        <scheme val="minor"/>
      </rPr>
      <t>127 Items/day</t>
    </r>
  </si>
  <si>
    <t>A.</t>
  </si>
  <si>
    <t xml:space="preserve">                                                                      MGT2320 Online-Assignement 5</t>
  </si>
  <si>
    <t>B. Class A items are those on wich the annual dollar volume is high.</t>
  </si>
  <si>
    <t>Class B items are those inventory items of medium annual dollar volume.</t>
  </si>
  <si>
    <t>Class C items are those with low annual dollar volume.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</si>
</sst>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800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66FF"/>
        <bgColor indexed="64"/>
      </patternFill>
    </fill>
  </fills>
  <borders count="1">
    <border>
      <left/>
      <right/>
      <top/>
      <bottom/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9" fontId="0" fillId="0" borderId="0" xfId="1" applyFont="1"/>
    <xf numFmtId="9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>
      <alignment horizontal="left"/>
    </xf>
  </cellXfs>
  <cellStyles count="8">
    <cellStyle name="Followed Hyperlink" xfId="3" builtinId="9" hidden="1"/>
    <cellStyle name="Followed Hyperlink" xfId="5" builtinId="9" hidden="1"/>
    <cellStyle name="Followed Hyperlink" xfId="7" builtinId="9" hidden="1"/>
    <cellStyle name="Hyperlink" xfId="2" builtinId="8" hidden="1"/>
    <cellStyle name="Hyperlink" xfId="4" builtinId="8" hidden="1"/>
    <cellStyle name="Hyperlink" xfId="6" builtinId="8" hidden="1"/>
    <cellStyle name="Normal" xfId="0" builtinId="0"/>
    <cellStyle name="Percent" xfId="1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topLeftCell="A28" workbookViewId="0">
      <selection activeCell="G27" sqref="G27"/>
    </sheetView>
  </sheetViews>
  <sheetFormatPr baseColWidth="10" defaultRowHeight="15" x14ac:dyDescent="0"/>
  <cols>
    <col min="3" max="3" width="14.5" customWidth="1"/>
    <col min="4" max="4" width="12" customWidth="1"/>
    <col min="5" max="5" width="16.5" customWidth="1"/>
    <col min="7" max="7" width="11.5" customWidth="1"/>
  </cols>
  <sheetData>
    <row r="1" spans="1:9">
      <c r="A1" s="6" t="s">
        <v>37</v>
      </c>
    </row>
    <row r="4" spans="1:9">
      <c r="A4" t="s">
        <v>8</v>
      </c>
    </row>
    <row r="6" spans="1:9">
      <c r="A6" t="s">
        <v>36</v>
      </c>
      <c r="B6" t="s">
        <v>0</v>
      </c>
      <c r="C6" t="s">
        <v>1</v>
      </c>
      <c r="D6" t="s">
        <v>2</v>
      </c>
      <c r="E6" t="s">
        <v>3</v>
      </c>
      <c r="F6" t="s">
        <v>4</v>
      </c>
      <c r="G6" t="s">
        <v>9</v>
      </c>
    </row>
    <row r="7" spans="1:9">
      <c r="B7">
        <v>4258</v>
      </c>
      <c r="C7">
        <v>732</v>
      </c>
      <c r="D7">
        <v>4.3499999999999996</v>
      </c>
      <c r="E7">
        <f>C7*D7</f>
        <v>3184.2</v>
      </c>
      <c r="F7" s="1">
        <f>E7/E$22</f>
        <v>0.23165315320230911</v>
      </c>
      <c r="G7" s="3" t="s">
        <v>5</v>
      </c>
    </row>
    <row r="8" spans="1:9">
      <c r="B8">
        <v>4281</v>
      </c>
      <c r="C8">
        <v>550</v>
      </c>
      <c r="D8">
        <v>3.75</v>
      </c>
      <c r="E8">
        <f>C8*D8</f>
        <v>2062.5</v>
      </c>
      <c r="F8" s="1">
        <f>E8/E$22</f>
        <v>0.15004856117070617</v>
      </c>
      <c r="G8" s="3" t="s">
        <v>5</v>
      </c>
    </row>
    <row r="9" spans="1:9">
      <c r="B9">
        <v>3541</v>
      </c>
      <c r="C9">
        <v>334</v>
      </c>
      <c r="D9">
        <v>4.95</v>
      </c>
      <c r="E9">
        <f>C9*D9</f>
        <v>1653.3</v>
      </c>
      <c r="F9" s="1">
        <f>E9/E$22</f>
        <v>0.12027892663443805</v>
      </c>
      <c r="G9" s="3" t="s">
        <v>5</v>
      </c>
      <c r="I9" s="2"/>
    </row>
    <row r="10" spans="1:9">
      <c r="B10">
        <v>7413</v>
      </c>
      <c r="C10">
        <v>488</v>
      </c>
      <c r="D10">
        <v>2.5</v>
      </c>
      <c r="E10">
        <f>C10*D10</f>
        <v>1220</v>
      </c>
      <c r="F10" s="1">
        <f>E10/E$22</f>
        <v>8.875599739552073E-2</v>
      </c>
      <c r="G10" s="3" t="s">
        <v>5</v>
      </c>
    </row>
    <row r="11" spans="1:9">
      <c r="B11">
        <v>4832</v>
      </c>
      <c r="C11">
        <v>214</v>
      </c>
      <c r="D11">
        <v>3.95</v>
      </c>
      <c r="E11">
        <f>C11*D11</f>
        <v>845.30000000000007</v>
      </c>
      <c r="F11" s="1">
        <f>E11/E$22</f>
        <v>6.1496266064289908E-2</v>
      </c>
      <c r="G11" s="3" t="s">
        <v>5</v>
      </c>
    </row>
    <row r="12" spans="1:9">
      <c r="B12">
        <v>1597</v>
      </c>
      <c r="C12">
        <v>95</v>
      </c>
      <c r="D12">
        <v>8</v>
      </c>
      <c r="E12">
        <f>C12*D12</f>
        <v>760</v>
      </c>
      <c r="F12" s="1">
        <f>E12/E$22</f>
        <v>5.529062132835718E-2</v>
      </c>
      <c r="G12" s="3" t="s">
        <v>5</v>
      </c>
      <c r="H12" s="2">
        <f>SUM(F7:F12)</f>
        <v>0.70752352579562117</v>
      </c>
    </row>
    <row r="13" spans="1:9">
      <c r="B13">
        <v>9873</v>
      </c>
      <c r="C13">
        <v>215</v>
      </c>
      <c r="D13">
        <v>3.25</v>
      </c>
      <c r="E13">
        <f>C13*D13</f>
        <v>698.75</v>
      </c>
      <c r="F13" s="1">
        <f>E13/E$22</f>
        <v>5.0834633754196813E-2</v>
      </c>
      <c r="G13" s="4" t="s">
        <v>7</v>
      </c>
    </row>
    <row r="14" spans="1:9">
      <c r="B14">
        <v>5879</v>
      </c>
      <c r="C14">
        <v>185</v>
      </c>
      <c r="D14">
        <v>3.55</v>
      </c>
      <c r="E14">
        <f>C14*D14</f>
        <v>656.75</v>
      </c>
      <c r="F14" s="1">
        <f>E14/E$22</f>
        <v>4.7779099417629707E-2</v>
      </c>
      <c r="G14" s="4" t="s">
        <v>7</v>
      </c>
    </row>
    <row r="15" spans="1:9">
      <c r="B15">
        <v>5921</v>
      </c>
      <c r="C15">
        <v>110</v>
      </c>
      <c r="D15">
        <v>5.25</v>
      </c>
      <c r="E15">
        <f>C15*D15</f>
        <v>577.5</v>
      </c>
      <c r="F15" s="1">
        <f>E15/E$22</f>
        <v>4.2013597127797724E-2</v>
      </c>
      <c r="G15" s="4" t="s">
        <v>7</v>
      </c>
      <c r="I15" s="2"/>
    </row>
    <row r="16" spans="1:9">
      <c r="B16">
        <v>6891</v>
      </c>
      <c r="C16">
        <v>75</v>
      </c>
      <c r="D16">
        <v>7.5</v>
      </c>
      <c r="E16">
        <f>C16*D16</f>
        <v>562.5</v>
      </c>
      <c r="F16" s="1">
        <f>E16/E$22</f>
        <v>4.0922334864738043E-2</v>
      </c>
      <c r="G16" s="4" t="s">
        <v>7</v>
      </c>
    </row>
    <row r="17" spans="1:8">
      <c r="B17">
        <v>9512</v>
      </c>
      <c r="C17">
        <v>92</v>
      </c>
      <c r="D17">
        <v>5.5</v>
      </c>
      <c r="E17">
        <f>C17*D17</f>
        <v>506</v>
      </c>
      <c r="F17" s="1">
        <f>E17/E$22</f>
        <v>3.6811913673879912E-2</v>
      </c>
      <c r="G17" s="4" t="s">
        <v>7</v>
      </c>
    </row>
    <row r="18" spans="1:8">
      <c r="B18">
        <v>9867</v>
      </c>
      <c r="C18">
        <v>45</v>
      </c>
      <c r="D18">
        <v>8.75</v>
      </c>
      <c r="E18">
        <f>C18*D18</f>
        <v>393.75</v>
      </c>
      <c r="F18" s="1">
        <f>E18/E$22</f>
        <v>2.8645634405316631E-2</v>
      </c>
      <c r="G18" s="4" t="s">
        <v>7</v>
      </c>
      <c r="H18" s="2">
        <f>SUM(F13:F18)</f>
        <v>0.24700721324355884</v>
      </c>
    </row>
    <row r="19" spans="1:8">
      <c r="B19">
        <v>1245</v>
      </c>
      <c r="C19">
        <v>48</v>
      </c>
      <c r="D19">
        <v>5.5</v>
      </c>
      <c r="E19">
        <f>C19*D19</f>
        <v>264</v>
      </c>
      <c r="F19" s="1">
        <f>E19/E$22</f>
        <v>1.9206215829850388E-2</v>
      </c>
      <c r="G19" s="5" t="s">
        <v>6</v>
      </c>
    </row>
    <row r="20" spans="1:8">
      <c r="B20">
        <v>2137</v>
      </c>
      <c r="C20">
        <v>52</v>
      </c>
      <c r="D20">
        <v>4.75</v>
      </c>
      <c r="E20">
        <f>C20*D20</f>
        <v>247</v>
      </c>
      <c r="F20" s="1">
        <f>E20/E$22</f>
        <v>1.7969451931716084E-2</v>
      </c>
      <c r="G20" s="5" t="s">
        <v>6</v>
      </c>
    </row>
    <row r="21" spans="1:8">
      <c r="B21">
        <v>2218</v>
      </c>
      <c r="C21">
        <v>12</v>
      </c>
      <c r="D21">
        <v>9.5</v>
      </c>
      <c r="E21">
        <f>C21*D21</f>
        <v>114</v>
      </c>
      <c r="F21" s="1">
        <f>E21/E$22</f>
        <v>8.2935931992535773E-3</v>
      </c>
      <c r="G21" s="5" t="s">
        <v>6</v>
      </c>
      <c r="H21" s="2">
        <f>SUM(F19:F21)</f>
        <v>4.5469260960820046E-2</v>
      </c>
    </row>
    <row r="22" spans="1:8">
      <c r="E22">
        <f>SUM(E7:E21)</f>
        <v>13745.55</v>
      </c>
    </row>
    <row r="23" spans="1:8">
      <c r="A23" t="s">
        <v>38</v>
      </c>
    </row>
    <row r="24" spans="1:8">
      <c r="A24" t="s">
        <v>39</v>
      </c>
    </row>
    <row r="25" spans="1:8">
      <c r="A25" t="s">
        <v>40</v>
      </c>
    </row>
    <row r="27" spans="1:8">
      <c r="A27" t="s">
        <v>27</v>
      </c>
    </row>
    <row r="28" spans="1:8">
      <c r="A28" t="s">
        <v>28</v>
      </c>
    </row>
    <row r="29" spans="1:8">
      <c r="A29" t="s">
        <v>29</v>
      </c>
    </row>
    <row r="30" spans="1:8">
      <c r="A30" t="s">
        <v>30</v>
      </c>
    </row>
    <row r="32" spans="1:8">
      <c r="A32" t="s">
        <v>32</v>
      </c>
    </row>
    <row r="33" spans="1:1">
      <c r="A33" t="s">
        <v>31</v>
      </c>
    </row>
    <row r="34" spans="1:1">
      <c r="A34" t="s">
        <v>33</v>
      </c>
    </row>
    <row r="35" spans="1:1">
      <c r="A35" t="s">
        <v>34</v>
      </c>
    </row>
    <row r="37" spans="1:1">
      <c r="A37" t="s">
        <v>35</v>
      </c>
    </row>
    <row r="41" spans="1:1">
      <c r="A41" t="s">
        <v>10</v>
      </c>
    </row>
    <row r="43" spans="1:1">
      <c r="A43" t="s">
        <v>11</v>
      </c>
    </row>
    <row r="44" spans="1:1">
      <c r="A44" t="s">
        <v>12</v>
      </c>
    </row>
    <row r="46" spans="1:1">
      <c r="A46" t="s">
        <v>13</v>
      </c>
    </row>
    <row r="47" spans="1:1">
      <c r="A47" t="s">
        <v>14</v>
      </c>
    </row>
    <row r="49" spans="1:1">
      <c r="A49" t="s">
        <v>15</v>
      </c>
    </row>
    <row r="50" spans="1:1">
      <c r="A50" t="s">
        <v>22</v>
      </c>
    </row>
    <row r="52" spans="1:1">
      <c r="A52" t="s">
        <v>16</v>
      </c>
    </row>
    <row r="53" spans="1:1">
      <c r="A53" t="s">
        <v>23</v>
      </c>
    </row>
    <row r="55" spans="1:1">
      <c r="A55" t="s">
        <v>17</v>
      </c>
    </row>
    <row r="56" spans="1:1">
      <c r="A56" t="s">
        <v>24</v>
      </c>
    </row>
    <row r="58" spans="1:1">
      <c r="A58" t="s">
        <v>18</v>
      </c>
    </row>
    <row r="59" spans="1:1">
      <c r="A59" t="s">
        <v>25</v>
      </c>
    </row>
    <row r="61" spans="1:1">
      <c r="A61" t="s">
        <v>19</v>
      </c>
    </row>
    <row r="62" spans="1:1">
      <c r="A62" t="s">
        <v>26</v>
      </c>
    </row>
    <row r="64" spans="1:1">
      <c r="A64" t="s">
        <v>20</v>
      </c>
    </row>
    <row r="65" spans="1:1">
      <c r="A65" t="s">
        <v>21</v>
      </c>
    </row>
  </sheetData>
  <sortState ref="B4:F19">
    <sortCondition descending="1" ref="F4:F19"/>
  </sortSt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Fatima Benamara</dc:creator>
  <cp:lastModifiedBy>Fatima Benamara</cp:lastModifiedBy>
  <dcterms:created xsi:type="dcterms:W3CDTF">2015-07-06T17:33:16Z</dcterms:created>
  <dcterms:modified xsi:type="dcterms:W3CDTF">2015-07-09T11:47:17Z</dcterms:modified>
</cp:coreProperties>
</file>