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iagrams/layout1.xml" ContentType="application/vnd.openxmlformats-officedocument.drawingml.diagramLayout+xml"/>
  <Override PartName="/xl/diagrams/quickStyle1.xml" ContentType="application/vnd.openxmlformats-officedocument.drawingml.diagramStyle+xml"/>
  <Override PartName="/xl/tables/table3.xml" ContentType="application/vnd.openxmlformats-officedocument.spreadsheetml.table+xml"/>
  <Override PartName="/xl/diagrams/quickStyle2.xml" ContentType="application/vnd.openxmlformats-officedocument.drawingml.diagramStyle+xml"/>
  <Override PartName="/xl/tables/table4.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diagrams/data2.xml" ContentType="application/vnd.openxmlformats-officedocument.drawingml.diagramData+xml"/>
  <Override PartName="/xl/drawings/drawing6.xml" ContentType="application/vnd.openxmlformats-officedocument.drawing+xml"/>
  <Override PartName="/xl/charts/chart4.xml" ContentType="application/vnd.openxmlformats-officedocument.drawingml.chart+xml"/>
  <Default Extension="jpeg" ContentType="image/jpeg"/>
  <Default Extension="emf" ContentType="image/x-emf"/>
  <Override PartName="/xl/diagrams/data1.xml" ContentType="application/vnd.openxmlformats-officedocument.drawingml.diagramData+xml"/>
  <Override PartName="/xl/diagrams/colors1.xml" ContentType="application/vnd.openxmlformats-officedocument.drawingml.diagramColors+xml"/>
  <Default Extension="wmf" ContentType="image/x-wmf"/>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ml.chartshapes+xml"/>
  <Override PartName="/xl/diagrams/colors2.xml" ContentType="application/vnd.openxmlformats-officedocument.drawingml.diagramColors+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embeddings/oleObject1.bin" ContentType="application/vnd.openxmlformats-officedocument.oleObject"/>
  <Override PartName="/xl/activeX/activeX2.xml" ContentType="application/vnd.ms-office.activeX+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diagrams/layout2.xml" ContentType="application/vnd.openxmlformats-officedocument.drawingml.diagramLayout+xml"/>
  <Override PartName="/xl/tables/table5.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xWindow="360" yWindow="135" windowWidth="13395" windowHeight="7485" tabRatio="683" activeTab="4"/>
  </bookViews>
  <sheets>
    <sheet name="Cover Page" sheetId="5" r:id="rId1"/>
    <sheet name="Content of Assignment" sheetId="1" r:id="rId2"/>
    <sheet name="Monthly Expenses" sheetId="2" r:id="rId3"/>
    <sheet name="Budget ($100,000.0)" sheetId="3" r:id="rId4"/>
    <sheet name="Hourly Salary &amp; Research" sheetId="4" r:id="rId5"/>
  </sheets>
  <calcPr calcId="124519"/>
</workbook>
</file>

<file path=xl/calcChain.xml><?xml version="1.0" encoding="utf-8"?>
<calcChain xmlns="http://schemas.openxmlformats.org/spreadsheetml/2006/main">
  <c r="G6" i="4"/>
  <c r="G7"/>
  <c r="G8"/>
  <c r="G9"/>
  <c r="G10"/>
  <c r="B13" i="3" l="1"/>
  <c r="B11"/>
  <c r="C11" s="1"/>
  <c r="C7"/>
  <c r="C8"/>
  <c r="C9"/>
  <c r="C13"/>
  <c r="C14"/>
  <c r="C16"/>
  <c r="C18"/>
  <c r="C19"/>
  <c r="B9"/>
  <c r="B8"/>
  <c r="N5" i="2"/>
  <c r="B1" i="1"/>
  <c r="D35" i="4"/>
  <c r="D33"/>
  <c r="D34"/>
  <c r="D36"/>
  <c r="D37"/>
  <c r="C38"/>
  <c r="E7"/>
  <c r="E8"/>
  <c r="E9"/>
  <c r="E10"/>
  <c r="E6"/>
  <c r="E38" l="1"/>
  <c r="B38"/>
  <c r="D32"/>
  <c r="D38" s="1"/>
  <c r="N9" i="2"/>
  <c r="C31" i="5"/>
  <c r="A3" i="2" l="1"/>
  <c r="B2" i="1"/>
  <c r="C18" i="2"/>
  <c r="B28" s="1"/>
  <c r="D18"/>
  <c r="B29" s="1"/>
  <c r="B30"/>
  <c r="F18"/>
  <c r="B31" s="1"/>
  <c r="G18"/>
  <c r="B32" s="1"/>
  <c r="H18"/>
  <c r="B33" s="1"/>
  <c r="I18"/>
  <c r="B34" s="1"/>
  <c r="J18"/>
  <c r="B35" s="1"/>
  <c r="K18"/>
  <c r="B36" s="1"/>
  <c r="L18"/>
  <c r="B37" s="1"/>
  <c r="M18"/>
  <c r="B38" s="1"/>
  <c r="B18"/>
  <c r="C27" s="1"/>
  <c r="C22"/>
  <c r="D22"/>
  <c r="E22"/>
  <c r="F22"/>
  <c r="G22"/>
  <c r="H22"/>
  <c r="I22"/>
  <c r="J22"/>
  <c r="K22"/>
  <c r="L22"/>
  <c r="M22"/>
  <c r="C21"/>
  <c r="D21"/>
  <c r="E21"/>
  <c r="F21"/>
  <c r="G21"/>
  <c r="H21"/>
  <c r="I21"/>
  <c r="J21"/>
  <c r="K21"/>
  <c r="L21"/>
  <c r="M21"/>
  <c r="B22"/>
  <c r="B21"/>
  <c r="C20"/>
  <c r="D20"/>
  <c r="E20"/>
  <c r="F20"/>
  <c r="G20"/>
  <c r="H20"/>
  <c r="I20"/>
  <c r="J20"/>
  <c r="K20"/>
  <c r="L20"/>
  <c r="M20"/>
  <c r="B20"/>
  <c r="N8"/>
  <c r="B10" i="3" s="1"/>
  <c r="C10" s="1"/>
  <c r="N12" i="2"/>
  <c r="N17"/>
  <c r="N16"/>
  <c r="N15"/>
  <c r="B17" i="3" s="1"/>
  <c r="C17" s="1"/>
  <c r="N11" i="2"/>
  <c r="N6"/>
  <c r="N7"/>
  <c r="N10"/>
  <c r="B12" i="3" s="1"/>
  <c r="C12" s="1"/>
  <c r="N13" i="2"/>
  <c r="B15" i="3" s="1"/>
  <c r="C15" s="1"/>
  <c r="N14" i="2"/>
  <c r="N19" l="1"/>
  <c r="N22"/>
  <c r="N21"/>
  <c r="C28"/>
  <c r="C29" s="1"/>
  <c r="C30" s="1"/>
  <c r="C31" s="1"/>
  <c r="C32" s="1"/>
  <c r="C33" s="1"/>
  <c r="C34" s="1"/>
  <c r="C35" s="1"/>
  <c r="C36" s="1"/>
  <c r="C37" s="1"/>
  <c r="C38" s="1"/>
  <c r="C39" s="1"/>
  <c r="B27"/>
  <c r="N18"/>
  <c r="B22" i="3"/>
  <c r="C22" s="1"/>
  <c r="B20"/>
  <c r="C20" s="1"/>
  <c r="B23"/>
  <c r="C23" s="1"/>
</calcChain>
</file>

<file path=xl/comments1.xml><?xml version="1.0" encoding="utf-8"?>
<comments xmlns="http://schemas.openxmlformats.org/spreadsheetml/2006/main">
  <authors>
    <author>Stephanie Iacovelli</author>
    <author>Janjua</author>
  </authors>
  <commentList>
    <comment ref="A5" authorId="0">
      <text>
        <r>
          <rPr>
            <sz val="9"/>
            <color indexed="81"/>
            <rFont val="Calibri"/>
            <family val="2"/>
          </rPr>
          <t>Please refer to grant proposal Word document called janjua.rooha-Word-Assignment.docx For more information.</t>
        </r>
      </text>
    </comment>
    <comment ref="C12" authorId="1">
      <text>
        <r>
          <rPr>
            <sz val="9"/>
            <color indexed="81"/>
            <rFont val="Tahoma"/>
            <family val="2"/>
          </rPr>
          <t>This table shows the Approximate time for the tasks to be accomplished.</t>
        </r>
      </text>
    </comment>
    <comment ref="A24" authorId="1">
      <text>
        <r>
          <rPr>
            <sz val="9"/>
            <color indexed="81"/>
            <rFont val="Tahoma"/>
            <family val="2"/>
          </rPr>
          <t>This Search table can search any location you wish to find on Google maps. It is set to Concordia University as default.</t>
        </r>
      </text>
    </comment>
  </commentList>
</comments>
</file>

<file path=xl/sharedStrings.xml><?xml version="1.0" encoding="utf-8"?>
<sst xmlns="http://schemas.openxmlformats.org/spreadsheetml/2006/main" count="124" uniqueCount="98">
  <si>
    <t>Date</t>
  </si>
  <si>
    <t>PROPOSAL RECAP</t>
  </si>
  <si>
    <t>January</t>
  </si>
  <si>
    <t>February</t>
  </si>
  <si>
    <t>March</t>
  </si>
  <si>
    <t>April</t>
  </si>
  <si>
    <t>May</t>
  </si>
  <si>
    <t>June</t>
  </si>
  <si>
    <t>July</t>
  </si>
  <si>
    <t>August</t>
  </si>
  <si>
    <t>September</t>
  </si>
  <si>
    <t>October</t>
  </si>
  <si>
    <t>November</t>
  </si>
  <si>
    <t>December</t>
  </si>
  <si>
    <t>Totals</t>
  </si>
  <si>
    <t>Miscellaneous</t>
  </si>
  <si>
    <t xml:space="preserve"> Online Hosting &amp; Server</t>
  </si>
  <si>
    <t>EXPENSE</t>
  </si>
  <si>
    <t>Monthly Average Cost</t>
  </si>
  <si>
    <t>Monthly Minimum Cost</t>
  </si>
  <si>
    <t>Monthly Maximum Cost</t>
  </si>
  <si>
    <t>Total Monthly Cost</t>
  </si>
  <si>
    <t xml:space="preserve"> TOTAL EXPENSES</t>
  </si>
  <si>
    <t>Leftover ($)</t>
  </si>
  <si>
    <t>-</t>
  </si>
  <si>
    <t>MONTH</t>
  </si>
  <si>
    <t>YEAR</t>
  </si>
  <si>
    <t>SEND GRANT PROPOSAL</t>
  </si>
  <si>
    <t>ESTIMATED GRANT APPROVAL</t>
  </si>
  <si>
    <t>REVISIONS &amp; EXPERIMENTAL TRIALS</t>
  </si>
  <si>
    <t>This document will cover the following:</t>
  </si>
  <si>
    <t>For Background Image Source *Click Here*</t>
  </si>
  <si>
    <t>Expenses</t>
  </si>
  <si>
    <t>Budget (%)</t>
  </si>
  <si>
    <t>Budget ($)</t>
  </si>
  <si>
    <t>MINIMUM</t>
  </si>
  <si>
    <t>MAXIMUM</t>
  </si>
  <si>
    <t>Street</t>
  </si>
  <si>
    <t>City</t>
  </si>
  <si>
    <t>Country</t>
  </si>
  <si>
    <t>URL</t>
  </si>
  <si>
    <t>Province / State</t>
  </si>
  <si>
    <t>Postal Code / Zip Code</t>
  </si>
  <si>
    <t>DE MAISONNNEUVE WEST</t>
  </si>
  <si>
    <t>MONTREAL</t>
  </si>
  <si>
    <t>H3G 1M8</t>
  </si>
  <si>
    <t>QUEBEC</t>
  </si>
  <si>
    <t>CANADA</t>
  </si>
  <si>
    <t>Number</t>
  </si>
  <si>
    <t>You are opening this file on:</t>
  </si>
  <si>
    <t>To Learn More about Concordia University, visit the school at this location:</t>
  </si>
  <si>
    <t>$ Left of Budget</t>
  </si>
  <si>
    <t xml:space="preserve">File opened at: </t>
  </si>
  <si>
    <t>Background Image Source: http://www.ppt-backgrounds.net/abstract/1017-abstract-wavy-ppt-slide-backgrounds</t>
  </si>
  <si>
    <t xml:space="preserve"> </t>
  </si>
  <si>
    <t>ALLOCATIONS OF MONIES</t>
  </si>
  <si>
    <t>Research</t>
  </si>
  <si>
    <t>Wage Per Hour</t>
  </si>
  <si>
    <t>Fixed Salary Cost</t>
  </si>
  <si>
    <t>Marketing</t>
  </si>
  <si>
    <t>Total</t>
  </si>
  <si>
    <t># of Workers</t>
  </si>
  <si>
    <t>Column1</t>
  </si>
  <si>
    <t>Feburary</t>
  </si>
  <si>
    <t>APPROVE RESTAURENT LOCATION</t>
  </si>
  <si>
    <t>CREATE RESTAURENT BLUE PRINT AND MAP</t>
  </si>
  <si>
    <t>APPROVE RESTAURENT MENU AND FOOD CHOICES</t>
  </si>
  <si>
    <t>BUILD RESTAURENT INTERIOR</t>
  </si>
  <si>
    <t>FINALIZE RESTAURENT INTERIOR AND KITCHEN</t>
  </si>
  <si>
    <t>REVISE &amp; ADJUST ACCORDING TO DEMANDS</t>
  </si>
  <si>
    <t>APPROVALS AND LAUNCH HEALTHY GREENS</t>
  </si>
  <si>
    <t>Employees</t>
  </si>
  <si>
    <t>Heating</t>
  </si>
  <si>
    <t>Lighting</t>
  </si>
  <si>
    <t>Rent</t>
  </si>
  <si>
    <t>Furniture</t>
  </si>
  <si>
    <t>Renovations</t>
  </si>
  <si>
    <t>Food Supply</t>
  </si>
  <si>
    <t>Kitchen</t>
  </si>
  <si>
    <t>Website</t>
  </si>
  <si>
    <t>Graphic Design</t>
  </si>
  <si>
    <t xml:space="preserve"> Cutlery</t>
  </si>
  <si>
    <t>Cook</t>
  </si>
  <si>
    <t>Manager</t>
  </si>
  <si>
    <t>Part Time Employees</t>
  </si>
  <si>
    <t>Assistant Employees</t>
  </si>
  <si>
    <t>Full Time  Empolyees</t>
  </si>
  <si>
    <t># of Hrs /week</t>
  </si>
  <si>
    <t>Employees Salary</t>
  </si>
  <si>
    <t>Salary/Week</t>
  </si>
  <si>
    <t>Salary/Hour</t>
  </si>
  <si>
    <t>Healthy Eating</t>
  </si>
  <si>
    <t>Budgeting In Restaurents</t>
  </si>
  <si>
    <t>Organic Benefits</t>
  </si>
  <si>
    <t>Restaurent Management</t>
  </si>
  <si>
    <t>Public Relations</t>
  </si>
  <si>
    <t>Total Cost per Month</t>
  </si>
  <si>
    <t>Hours per Month</t>
  </si>
</sst>
</file>

<file path=xl/styles.xml><?xml version="1.0" encoding="utf-8"?>
<styleSheet xmlns="http://schemas.openxmlformats.org/spreadsheetml/2006/main">
  <numFmts count="5">
    <numFmt numFmtId="44" formatCode="_(&quot;$&quot;* #,##0.00_);_(&quot;$&quot;* \(#,##0.00\);_(&quot;$&quot;* &quot;-&quot;??_);_(@_)"/>
    <numFmt numFmtId="164" formatCode="_-&quot;$&quot;* #,##0.00_-;\-&quot;$&quot;* #,##0.00_-;_-&quot;$&quot;* &quot;-&quot;??_-;_-@_-"/>
    <numFmt numFmtId="165" formatCode="&quot;$&quot;#,##0"/>
    <numFmt numFmtId="166" formatCode="_-[$$-1009]* #,##0.00_-;\-[$$-1009]* #,##0.00_-;_-[$$-1009]* &quot;-&quot;??_-;_-@_-"/>
    <numFmt numFmtId="167" formatCode="[$-1009]mmmm\ d\,\ yyyy;@"/>
  </numFmts>
  <fonts count="37">
    <font>
      <sz val="11"/>
      <color theme="1"/>
      <name val="Perpetua"/>
      <family val="2"/>
      <scheme val="minor"/>
    </font>
    <font>
      <sz val="11"/>
      <color theme="1"/>
      <name val="Perpetua"/>
      <family val="2"/>
      <scheme val="minor"/>
    </font>
    <font>
      <sz val="11"/>
      <color theme="0"/>
      <name val="Perpetua"/>
      <family val="2"/>
      <scheme val="minor"/>
    </font>
    <font>
      <sz val="11"/>
      <color theme="1"/>
      <name val="Arial"/>
      <family val="2"/>
    </font>
    <font>
      <sz val="9"/>
      <color indexed="81"/>
      <name val="Calibri"/>
      <family val="2"/>
    </font>
    <font>
      <b/>
      <sz val="11"/>
      <color theme="4" tint="-0.499984740745262"/>
      <name val="Arial"/>
      <family val="2"/>
    </font>
    <font>
      <sz val="10"/>
      <color theme="1"/>
      <name val="Arial"/>
      <family val="2"/>
    </font>
    <font>
      <b/>
      <sz val="11"/>
      <color theme="1"/>
      <name val="Arial"/>
      <family val="2"/>
    </font>
    <font>
      <b/>
      <sz val="12"/>
      <color theme="4" tint="-0.249977111117893"/>
      <name val="Arial"/>
      <family val="2"/>
    </font>
    <font>
      <u/>
      <sz val="11"/>
      <color theme="10"/>
      <name val="Perpetua"/>
      <family val="2"/>
    </font>
    <font>
      <b/>
      <u/>
      <sz val="11"/>
      <color theme="4" tint="-0.249977111117893"/>
      <name val="Arial"/>
      <family val="2"/>
    </font>
    <font>
      <sz val="12"/>
      <color theme="0" tint="-4.9989318521683403E-2"/>
      <name val="Arial"/>
      <family val="2"/>
    </font>
    <font>
      <sz val="10"/>
      <color theme="4" tint="-0.499984740745262"/>
      <name val="Arial"/>
      <family val="2"/>
    </font>
    <font>
      <sz val="11"/>
      <color theme="0"/>
      <name val="Arial"/>
      <family val="2"/>
    </font>
    <font>
      <b/>
      <sz val="11"/>
      <color theme="2" tint="-0.499984740745262"/>
      <name val="Arial"/>
      <family val="2"/>
    </font>
    <font>
      <b/>
      <sz val="11"/>
      <color theme="0"/>
      <name val="Arial"/>
      <family val="2"/>
    </font>
    <font>
      <b/>
      <sz val="9"/>
      <color theme="2" tint="-0.499984740745262"/>
      <name val="Arial"/>
      <family val="2"/>
    </font>
    <font>
      <sz val="10"/>
      <color theme="2" tint="-0.499984740745262"/>
      <name val="Arial"/>
      <family val="2"/>
    </font>
    <font>
      <b/>
      <sz val="10"/>
      <color theme="2" tint="-0.499984740745262"/>
      <name val="Arial"/>
      <family val="2"/>
    </font>
    <font>
      <b/>
      <sz val="9"/>
      <color theme="2" tint="-0.749992370372631"/>
      <name val="Arial"/>
      <family val="2"/>
    </font>
    <font>
      <sz val="10"/>
      <color theme="2" tint="-0.749992370372631"/>
      <name val="Arial"/>
      <family val="2"/>
    </font>
    <font>
      <sz val="11"/>
      <color theme="2" tint="-0.749992370372631"/>
      <name val="Arial"/>
      <family val="2"/>
    </font>
    <font>
      <b/>
      <sz val="10"/>
      <color theme="2" tint="-0.749992370372631"/>
      <name val="Arial"/>
      <family val="2"/>
    </font>
    <font>
      <b/>
      <sz val="10"/>
      <color theme="0"/>
      <name val="Arial"/>
      <family val="2"/>
    </font>
    <font>
      <b/>
      <sz val="9"/>
      <color theme="0"/>
      <name val="Arial"/>
      <family val="2"/>
    </font>
    <font>
      <sz val="9"/>
      <color indexed="81"/>
      <name val="Tahoma"/>
      <family val="2"/>
    </font>
    <font>
      <b/>
      <sz val="16"/>
      <color theme="3" tint="-0.249977111117893"/>
      <name val="Arial"/>
      <family val="2"/>
    </font>
    <font>
      <b/>
      <sz val="10"/>
      <color theme="4" tint="-0.249977111117893"/>
      <name val="Arial"/>
      <family val="2"/>
    </font>
    <font>
      <b/>
      <sz val="10"/>
      <color theme="2" tint="-0.499984740745262"/>
      <name val="Perpetua"/>
      <family val="2"/>
      <scheme val="minor"/>
    </font>
    <font>
      <sz val="10"/>
      <color theme="3" tint="-0.249977111117893"/>
      <name val="Arial"/>
      <family val="2"/>
    </font>
    <font>
      <b/>
      <i/>
      <u/>
      <sz val="10"/>
      <color theme="2" tint="-0.499984740745262"/>
      <name val="Arial"/>
      <family val="2"/>
    </font>
    <font>
      <sz val="14"/>
      <color theme="0"/>
      <name val="Baskerville Old Face"/>
      <family val="1"/>
    </font>
    <font>
      <sz val="8"/>
      <name val="Arial"/>
      <family val="2"/>
    </font>
    <font>
      <b/>
      <i/>
      <sz val="9"/>
      <name val="Arial"/>
      <family val="2"/>
    </font>
    <font>
      <b/>
      <i/>
      <u/>
      <sz val="9"/>
      <name val="Arial"/>
      <family val="2"/>
    </font>
    <font>
      <b/>
      <i/>
      <sz val="9"/>
      <color theme="4" tint="-0.249977111117893"/>
      <name val="Arial"/>
      <family val="2"/>
    </font>
    <font>
      <b/>
      <sz val="12"/>
      <color theme="5"/>
      <name val="Arial"/>
      <family val="2"/>
    </font>
  </fonts>
  <fills count="23">
    <fill>
      <patternFill patternType="none"/>
    </fill>
    <fill>
      <patternFill patternType="gray125"/>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39997558519241921"/>
        <bgColor indexed="65"/>
      </patternFill>
    </fill>
    <fill>
      <patternFill patternType="solid">
        <fgColor theme="2"/>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5" tint="0.39997558519241921"/>
        <bgColor indexed="64"/>
      </patternFill>
    </fill>
    <fill>
      <patternFill patternType="solid">
        <fgColor theme="0"/>
        <bgColor indexed="64"/>
      </patternFill>
    </fill>
    <fill>
      <patternFill patternType="solid">
        <fgColor theme="6" tint="-0.249977111117893"/>
        <bgColor indexed="64"/>
      </patternFill>
    </fill>
    <fill>
      <patternFill patternType="solid">
        <fgColor theme="5"/>
        <bgColor indexed="64"/>
      </patternFill>
    </fill>
    <fill>
      <patternFill patternType="solid">
        <fgColor rgb="FFFACAFB"/>
        <bgColor indexed="64"/>
      </patternFill>
    </fill>
    <fill>
      <patternFill patternType="solid">
        <fgColor rgb="FFF557DE"/>
        <bgColor indexed="64"/>
      </patternFill>
    </fill>
    <fill>
      <patternFill patternType="solid">
        <fgColor rgb="FF00B0F0"/>
        <bgColor indexed="64"/>
      </patternFill>
    </fill>
  </fills>
  <borders count="17">
    <border>
      <left/>
      <right/>
      <top/>
      <bottom/>
      <diagonal/>
    </border>
    <border>
      <left/>
      <right/>
      <top style="hair">
        <color indexed="64"/>
      </top>
      <bottom style="hair">
        <color indexed="64"/>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theme="4" tint="0.39997558519241921"/>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2">
    <xf numFmtId="0" fontId="0" fillId="0" borderId="0"/>
    <xf numFmtId="9" fontId="1" fillId="0" borderId="0" applyFont="0" applyFill="0" applyBorder="0" applyAlignment="0" applyProtection="0"/>
    <xf numFmtId="0" fontId="2"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9" fillId="0" borderId="0" applyNumberFormat="0" applyFill="0" applyBorder="0" applyAlignment="0" applyProtection="0">
      <alignment vertical="top"/>
      <protection locked="0"/>
    </xf>
    <xf numFmtId="164" fontId="1" fillId="0" borderId="0" applyFont="0" applyFill="0" applyBorder="0" applyAlignment="0" applyProtection="0"/>
    <xf numFmtId="0" fontId="2" fillId="12" borderId="0" applyNumberFormat="0" applyBorder="0" applyAlignment="0" applyProtection="0"/>
  </cellStyleXfs>
  <cellXfs count="96">
    <xf numFmtId="0" fontId="0" fillId="0" borderId="0" xfId="0"/>
    <xf numFmtId="0" fontId="3" fillId="0" borderId="0" xfId="0" applyFont="1"/>
    <xf numFmtId="0" fontId="6" fillId="0" borderId="0" xfId="0" applyFont="1"/>
    <xf numFmtId="0" fontId="3" fillId="0" borderId="0" xfId="0" applyFont="1" applyFill="1"/>
    <xf numFmtId="0" fontId="7" fillId="0" borderId="0" xfId="0" applyFont="1" applyFill="1"/>
    <xf numFmtId="0" fontId="7" fillId="10" borderId="0" xfId="0" applyFont="1" applyFill="1"/>
    <xf numFmtId="0" fontId="6" fillId="0" borderId="0" xfId="0" applyFont="1" applyAlignment="1">
      <alignment horizontal="center" vertical="center"/>
    </xf>
    <xf numFmtId="0" fontId="3" fillId="0" borderId="0" xfId="0" applyFont="1" applyAlignment="1">
      <alignment vertical="center"/>
    </xf>
    <xf numFmtId="0" fontId="10" fillId="0" borderId="0" xfId="9" applyFont="1" applyAlignment="1" applyProtection="1"/>
    <xf numFmtId="0" fontId="11" fillId="11" borderId="4" xfId="5" applyFont="1" applyFill="1" applyBorder="1" applyAlignment="1">
      <alignment horizontal="left" vertical="center"/>
    </xf>
    <xf numFmtId="0" fontId="11" fillId="11" borderId="3" xfId="5" applyFont="1" applyFill="1" applyBorder="1" applyAlignment="1">
      <alignment horizontal="left" vertical="center"/>
    </xf>
    <xf numFmtId="166" fontId="12" fillId="10" borderId="4" xfId="5" applyNumberFormat="1" applyFont="1" applyFill="1" applyBorder="1" applyAlignment="1">
      <alignment horizontal="left" vertical="center"/>
    </xf>
    <xf numFmtId="9" fontId="12" fillId="10" borderId="4" xfId="1" applyFont="1" applyFill="1" applyBorder="1" applyAlignment="1">
      <alignment horizontal="center" vertical="center"/>
    </xf>
    <xf numFmtId="166" fontId="12" fillId="10" borderId="2" xfId="5" applyNumberFormat="1" applyFont="1" applyFill="1" applyBorder="1" applyAlignment="1">
      <alignment horizontal="left" vertical="center"/>
    </xf>
    <xf numFmtId="9" fontId="12" fillId="10" borderId="2" xfId="1" applyFont="1" applyFill="1" applyBorder="1" applyAlignment="1">
      <alignment horizontal="center" vertical="center"/>
    </xf>
    <xf numFmtId="0" fontId="5" fillId="9" borderId="0" xfId="3" applyFont="1" applyFill="1" applyBorder="1" applyAlignment="1">
      <alignment horizontal="left" vertical="center"/>
    </xf>
    <xf numFmtId="166" fontId="5" fillId="9" borderId="6" xfId="3" applyNumberFormat="1" applyFont="1" applyFill="1" applyBorder="1" applyAlignment="1">
      <alignment horizontal="left" vertical="center"/>
    </xf>
    <xf numFmtId="9" fontId="5" fillId="9" borderId="6" xfId="3" applyNumberFormat="1" applyFont="1" applyFill="1" applyBorder="1" applyAlignment="1">
      <alignment horizontal="center" vertical="center"/>
    </xf>
    <xf numFmtId="0" fontId="5" fillId="9" borderId="7" xfId="3" applyFont="1" applyFill="1" applyBorder="1" applyAlignment="1">
      <alignment horizontal="left" vertical="center"/>
    </xf>
    <xf numFmtId="166" fontId="5" fillId="9" borderId="8" xfId="3" applyNumberFormat="1" applyFont="1" applyFill="1" applyBorder="1" applyAlignment="1">
      <alignment horizontal="left" vertical="center"/>
    </xf>
    <xf numFmtId="9" fontId="5" fillId="9" borderId="8" xfId="3" applyNumberFormat="1" applyFont="1" applyFill="1" applyBorder="1" applyAlignment="1">
      <alignment horizontal="center" vertical="center"/>
    </xf>
    <xf numFmtId="0" fontId="0" fillId="0" borderId="0" xfId="0" applyFill="1"/>
    <xf numFmtId="0" fontId="3" fillId="0" borderId="0" xfId="0" applyFont="1" applyAlignment="1">
      <alignment horizontal="center" vertical="center"/>
    </xf>
    <xf numFmtId="0" fontId="3" fillId="17" borderId="0" xfId="0" applyFont="1" applyFill="1"/>
    <xf numFmtId="0" fontId="19" fillId="13" borderId="0" xfId="0" applyFont="1" applyFill="1" applyAlignment="1">
      <alignment horizontal="left"/>
    </xf>
    <xf numFmtId="0" fontId="20" fillId="13" borderId="0" xfId="0" applyFont="1" applyFill="1"/>
    <xf numFmtId="0" fontId="21" fillId="13" borderId="0" xfId="0" applyFont="1" applyFill="1"/>
    <xf numFmtId="0" fontId="19" fillId="13" borderId="0" xfId="0" applyFont="1" applyFill="1" applyAlignment="1">
      <alignment horizontal="left" vertical="center"/>
    </xf>
    <xf numFmtId="0" fontId="19" fillId="14" borderId="0" xfId="0" applyFont="1" applyFill="1" applyAlignment="1">
      <alignment horizontal="left"/>
    </xf>
    <xf numFmtId="0" fontId="20" fillId="14" borderId="0" xfId="0" applyFont="1" applyFill="1"/>
    <xf numFmtId="0" fontId="22" fillId="14" borderId="0" xfId="0" applyFont="1" applyFill="1"/>
    <xf numFmtId="0" fontId="13" fillId="0" borderId="0" xfId="2" applyFont="1" applyFill="1" applyAlignment="1">
      <alignment horizontal="center" vertical="center"/>
    </xf>
    <xf numFmtId="0" fontId="0" fillId="13" borderId="0" xfId="0" applyFill="1"/>
    <xf numFmtId="0" fontId="0" fillId="17" borderId="0" xfId="0" applyFill="1"/>
    <xf numFmtId="0" fontId="7" fillId="17" borderId="0" xfId="0" applyFont="1" applyFill="1"/>
    <xf numFmtId="0" fontId="15" fillId="15" borderId="0" xfId="6" applyFont="1" applyFill="1" applyBorder="1" applyAlignment="1">
      <alignment horizontal="center" vertical="center"/>
    </xf>
    <xf numFmtId="0" fontId="17" fillId="8" borderId="0" xfId="8" applyFont="1" applyAlignment="1">
      <alignment horizontal="center" vertical="center"/>
    </xf>
    <xf numFmtId="165" fontId="20" fillId="0" borderId="2" xfId="0" applyNumberFormat="1" applyFont="1" applyBorder="1" applyAlignment="1">
      <alignment horizontal="right" vertical="center"/>
    </xf>
    <xf numFmtId="0" fontId="15" fillId="0" borderId="0" xfId="0" applyFont="1" applyFill="1" applyAlignment="1">
      <alignment vertical="center"/>
    </xf>
    <xf numFmtId="0" fontId="2" fillId="13" borderId="0" xfId="11" applyFill="1"/>
    <xf numFmtId="22" fontId="31" fillId="13" borderId="0" xfId="11" applyNumberFormat="1" applyFont="1" applyFill="1"/>
    <xf numFmtId="0" fontId="31" fillId="13" borderId="0" xfId="11" applyFont="1" applyFill="1"/>
    <xf numFmtId="0" fontId="2" fillId="0" borderId="0" xfId="11" applyFill="1"/>
    <xf numFmtId="0" fontId="31" fillId="0" borderId="0" xfId="11" applyFont="1" applyFill="1"/>
    <xf numFmtId="22" fontId="27" fillId="0" borderId="0" xfId="11" applyNumberFormat="1" applyFont="1" applyFill="1"/>
    <xf numFmtId="0" fontId="27" fillId="0" borderId="0" xfId="11" applyFont="1" applyFill="1"/>
    <xf numFmtId="0" fontId="30" fillId="0" borderId="3" xfId="9" applyFont="1" applyBorder="1" applyAlignment="1" applyProtection="1">
      <alignment horizontal="left"/>
    </xf>
    <xf numFmtId="0" fontId="23" fillId="16" borderId="0" xfId="2" applyFont="1" applyFill="1" applyBorder="1" applyAlignment="1">
      <alignment horizontal="left" vertical="center" wrapText="1"/>
    </xf>
    <xf numFmtId="0" fontId="15" fillId="0" borderId="0" xfId="0" applyFont="1" applyFill="1" applyAlignment="1">
      <alignment horizontal="center" vertical="center"/>
    </xf>
    <xf numFmtId="0" fontId="33" fillId="0" borderId="1" xfId="0" applyFont="1" applyFill="1" applyBorder="1" applyAlignment="1">
      <alignment horizontal="left"/>
    </xf>
    <xf numFmtId="14" fontId="33" fillId="0" borderId="0" xfId="0" applyNumberFormat="1" applyFont="1" applyFill="1" applyAlignment="1">
      <alignment horizontal="left"/>
    </xf>
    <xf numFmtId="0" fontId="33" fillId="0" borderId="0" xfId="0" applyFont="1" applyFill="1" applyAlignment="1">
      <alignment horizontal="left"/>
    </xf>
    <xf numFmtId="167" fontId="33" fillId="0" borderId="0" xfId="0" applyNumberFormat="1" applyFont="1" applyFill="1" applyAlignment="1">
      <alignment horizontal="left"/>
    </xf>
    <xf numFmtId="0" fontId="34" fillId="0" borderId="3" xfId="9" applyFont="1" applyBorder="1" applyAlignment="1" applyProtection="1">
      <alignment horizontal="left"/>
    </xf>
    <xf numFmtId="165" fontId="20" fillId="0" borderId="2" xfId="0" applyNumberFormat="1" applyFont="1" applyFill="1" applyBorder="1" applyAlignment="1">
      <alignment horizontal="right" vertical="center"/>
    </xf>
    <xf numFmtId="0" fontId="16" fillId="13" borderId="2" xfId="5" applyFont="1" applyFill="1" applyBorder="1" applyAlignment="1">
      <alignment horizontal="center" vertical="center"/>
    </xf>
    <xf numFmtId="0" fontId="16" fillId="13" borderId="9" xfId="5" applyFont="1" applyFill="1" applyBorder="1" applyAlignment="1">
      <alignment horizontal="center" vertical="center"/>
    </xf>
    <xf numFmtId="165" fontId="18" fillId="13" borderId="2" xfId="7" applyNumberFormat="1" applyFont="1" applyFill="1" applyBorder="1" applyAlignment="1">
      <alignment horizontal="right" vertical="center"/>
    </xf>
    <xf numFmtId="164" fontId="36" fillId="13" borderId="5" xfId="10" applyFont="1" applyFill="1" applyBorder="1" applyAlignment="1">
      <alignment horizontal="center" vertical="center"/>
    </xf>
    <xf numFmtId="0" fontId="14" fillId="13" borderId="2" xfId="5" applyFont="1" applyFill="1" applyBorder="1"/>
    <xf numFmtId="44" fontId="14" fillId="13" borderId="2" xfId="5" applyNumberFormat="1" applyFont="1" applyFill="1" applyBorder="1"/>
    <xf numFmtId="0" fontId="30" fillId="13" borderId="2" xfId="2" applyFont="1" applyFill="1" applyBorder="1" applyAlignment="1">
      <alignment horizontal="center" vertical="center"/>
    </xf>
    <xf numFmtId="165" fontId="29" fillId="0" borderId="12" xfId="7" applyNumberFormat="1" applyFont="1" applyFill="1" applyBorder="1" applyAlignment="1">
      <alignment horizontal="center" vertical="center"/>
    </xf>
    <xf numFmtId="165" fontId="29" fillId="0" borderId="0" xfId="7" applyNumberFormat="1" applyFont="1" applyFill="1" applyBorder="1" applyAlignment="1">
      <alignment horizontal="center" vertical="center"/>
    </xf>
    <xf numFmtId="0" fontId="16" fillId="13" borderId="4" xfId="5" applyFont="1" applyFill="1" applyBorder="1" applyAlignment="1">
      <alignment horizontal="center" vertical="center"/>
    </xf>
    <xf numFmtId="165" fontId="20" fillId="0" borderId="4" xfId="0" applyNumberFormat="1" applyFont="1" applyBorder="1" applyAlignment="1">
      <alignment horizontal="right" vertical="center"/>
    </xf>
    <xf numFmtId="0" fontId="18" fillId="13" borderId="0" xfId="5" applyFont="1" applyFill="1" applyBorder="1"/>
    <xf numFmtId="0" fontId="28" fillId="13" borderId="0" xfId="5" applyFont="1" applyFill="1" applyBorder="1"/>
    <xf numFmtId="0" fontId="15" fillId="19" borderId="0" xfId="6" applyFont="1" applyFill="1" applyAlignment="1">
      <alignment horizontal="center" vertical="center"/>
    </xf>
    <xf numFmtId="0" fontId="18" fillId="13" borderId="0" xfId="5" applyFont="1" applyFill="1" applyBorder="1" applyAlignment="1">
      <alignment horizontal="center" vertical="center"/>
    </xf>
    <xf numFmtId="0" fontId="15" fillId="19" borderId="11" xfId="6" applyFont="1" applyFill="1" applyBorder="1" applyAlignment="1">
      <alignment horizontal="center" vertical="center"/>
    </xf>
    <xf numFmtId="0" fontId="17" fillId="8" borderId="16" xfId="8" applyFont="1" applyBorder="1" applyAlignment="1">
      <alignment horizontal="center" vertical="center"/>
    </xf>
    <xf numFmtId="167" fontId="29" fillId="0" borderId="11" xfId="7" applyNumberFormat="1" applyFont="1" applyFill="1" applyBorder="1" applyAlignment="1">
      <alignment horizontal="left" vertical="center"/>
    </xf>
    <xf numFmtId="0" fontId="24" fillId="19" borderId="9" xfId="6" applyFont="1" applyFill="1" applyBorder="1" applyAlignment="1">
      <alignment horizontal="center" vertical="center"/>
    </xf>
    <xf numFmtId="164" fontId="17" fillId="8" borderId="15" xfId="10" applyFont="1" applyFill="1" applyBorder="1" applyAlignment="1">
      <alignment horizontal="center" vertical="center"/>
    </xf>
    <xf numFmtId="44" fontId="29" fillId="0" borderId="9" xfId="7" applyNumberFormat="1" applyFont="1" applyFill="1" applyBorder="1" applyAlignment="1">
      <alignment horizontal="center" vertical="center"/>
    </xf>
    <xf numFmtId="167" fontId="29" fillId="0" borderId="16" xfId="7" applyNumberFormat="1" applyFont="1" applyFill="1" applyBorder="1" applyAlignment="1">
      <alignment horizontal="left" vertical="center"/>
    </xf>
    <xf numFmtId="44" fontId="29" fillId="0" borderId="15" xfId="7" applyNumberFormat="1" applyFont="1" applyFill="1" applyBorder="1" applyAlignment="1">
      <alignment horizontal="center" vertical="center"/>
    </xf>
    <xf numFmtId="164" fontId="6" fillId="0" borderId="0" xfId="10" applyFont="1"/>
    <xf numFmtId="9" fontId="6" fillId="0" borderId="0" xfId="1" applyFont="1"/>
    <xf numFmtId="0" fontId="30" fillId="0" borderId="0" xfId="9" applyFont="1" applyAlignment="1" applyProtection="1">
      <alignment horizontal="left"/>
    </xf>
    <xf numFmtId="22" fontId="27" fillId="0" borderId="0" xfId="11" applyNumberFormat="1" applyFont="1" applyFill="1" applyAlignment="1">
      <alignment horizontal="left"/>
    </xf>
    <xf numFmtId="0" fontId="15" fillId="18" borderId="0" xfId="0" applyFont="1" applyFill="1" applyAlignment="1">
      <alignment horizontal="left" vertical="center"/>
    </xf>
    <xf numFmtId="0" fontId="26" fillId="17" borderId="0" xfId="0" applyFont="1" applyFill="1" applyAlignment="1">
      <alignment horizontal="center"/>
    </xf>
    <xf numFmtId="0" fontId="3" fillId="17" borderId="0" xfId="0" applyFont="1" applyFill="1" applyAlignment="1">
      <alignment horizontal="center"/>
    </xf>
    <xf numFmtId="167" fontId="35" fillId="17" borderId="0" xfId="0" applyNumberFormat="1" applyFont="1" applyFill="1" applyBorder="1" applyAlignment="1">
      <alignment horizontal="left"/>
    </xf>
    <xf numFmtId="0" fontId="36" fillId="13" borderId="13" xfId="0" applyFont="1" applyFill="1" applyBorder="1" applyAlignment="1">
      <alignment horizontal="center" vertical="center"/>
    </xf>
    <xf numFmtId="0" fontId="8" fillId="13" borderId="14" xfId="0" applyFont="1" applyFill="1" applyBorder="1" applyAlignment="1">
      <alignment horizontal="center" vertical="center"/>
    </xf>
    <xf numFmtId="0" fontId="3" fillId="0" borderId="0" xfId="0" applyFont="1" applyAlignment="1">
      <alignment horizontal="center" vertical="center"/>
    </xf>
    <xf numFmtId="0" fontId="32" fillId="20" borderId="0" xfId="4" applyFont="1" applyFill="1" applyBorder="1" applyAlignment="1">
      <alignment horizontal="left" vertical="center" wrapText="1"/>
    </xf>
    <xf numFmtId="0" fontId="32" fillId="20" borderId="0" xfId="0" applyFont="1" applyFill="1" applyBorder="1" applyAlignment="1">
      <alignment horizontal="left" vertical="center" wrapText="1"/>
    </xf>
    <xf numFmtId="0" fontId="15" fillId="21" borderId="9" xfId="0" applyFont="1" applyFill="1" applyBorder="1" applyAlignment="1">
      <alignment horizontal="left"/>
    </xf>
    <xf numFmtId="0" fontId="15" fillId="21" borderId="10" xfId="0" applyFont="1" applyFill="1" applyBorder="1" applyAlignment="1">
      <alignment horizontal="left"/>
    </xf>
    <xf numFmtId="0" fontId="15" fillId="21" borderId="11" xfId="0" applyFont="1" applyFill="1" applyBorder="1" applyAlignment="1">
      <alignment horizontal="left"/>
    </xf>
    <xf numFmtId="0" fontId="23" fillId="21" borderId="0" xfId="2" applyFont="1" applyFill="1" applyBorder="1" applyAlignment="1">
      <alignment horizontal="left" vertical="center" wrapText="1"/>
    </xf>
    <xf numFmtId="0" fontId="24" fillId="22" borderId="0" xfId="0" applyFont="1" applyFill="1" applyAlignment="1">
      <alignment horizontal="left" vertical="center"/>
    </xf>
  </cellXfs>
  <cellStyles count="12">
    <cellStyle name="20% - Accent1" xfId="3" builtinId="30"/>
    <cellStyle name="20% - Accent2" xfId="7" builtinId="34"/>
    <cellStyle name="40% - Accent1" xfId="4" builtinId="31"/>
    <cellStyle name="40% - Accent2" xfId="8" builtinId="35"/>
    <cellStyle name="60% - Accent1" xfId="5" builtinId="32"/>
    <cellStyle name="60% - Accent6" xfId="11" builtinId="52"/>
    <cellStyle name="Accent1" xfId="2" builtinId="29"/>
    <cellStyle name="Accent2" xfId="6" builtinId="33"/>
    <cellStyle name="Currency" xfId="10" builtinId="4"/>
    <cellStyle name="Hyperlink" xfId="9" builtinId="8"/>
    <cellStyle name="Normal" xfId="0" builtinId="0"/>
    <cellStyle name="Percent" xfId="1" builtinId="5"/>
  </cellStyles>
  <dxfs count="41">
    <dxf>
      <font>
        <b val="0"/>
        <i val="0"/>
        <strike val="0"/>
        <condense val="0"/>
        <extend val="0"/>
        <outline val="0"/>
        <shadow val="0"/>
        <u val="none"/>
        <vertAlign val="baseline"/>
        <sz val="10"/>
        <color theme="1"/>
        <name val="Arial"/>
        <scheme val="none"/>
      </font>
      <numFmt numFmtId="13" formatCode="0%"/>
    </dxf>
    <dxf>
      <font>
        <b val="0"/>
        <i val="0"/>
        <strike val="0"/>
        <condense val="0"/>
        <extend val="0"/>
        <outline val="0"/>
        <shadow val="0"/>
        <u val="none"/>
        <vertAlign val="baseline"/>
        <sz val="10"/>
        <color theme="0"/>
        <name val="Arial"/>
        <scheme val="none"/>
      </font>
      <numFmt numFmtId="13" formatCode="0%"/>
      <alignment horizontal="center" vertical="center" textRotation="0" wrapText="0" indent="0" relativeIndent="255" justifyLastLine="0" shrinkToFit="0" mergeCell="0" readingOrder="0"/>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strike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strike val="0"/>
        <outline val="0"/>
        <shadow val="0"/>
        <u val="none"/>
        <vertAlign val="baseline"/>
        <sz val="10"/>
        <color theme="1"/>
        <name val="Arial"/>
        <scheme val="none"/>
      </font>
    </dxf>
    <dxf>
      <font>
        <b val="0"/>
        <i val="0"/>
        <strike val="0"/>
        <condense val="0"/>
        <extend val="0"/>
        <outline val="0"/>
        <shadow val="0"/>
        <u val="none"/>
        <vertAlign val="baseline"/>
        <sz val="10"/>
        <color theme="0"/>
        <name val="Arial"/>
        <scheme val="none"/>
      </font>
      <numFmt numFmtId="166" formatCode="_-[$$-1009]* #,##0.00_-;\-[$$-1009]* #,##0.00_-;_-[$$-1009]* &quot;-&quot;??_-;_-@_-"/>
      <alignment horizontal="left" vertical="center" textRotation="0" wrapText="0" indent="0" relativeIndent="0" justifyLastLine="0" shrinkToFit="0" mergeCell="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0"/>
        <name val="Arial"/>
        <scheme val="none"/>
      </font>
      <alignment horizontal="left" vertical="center" textRotation="0" wrapText="0" indent="0" relativeIndent="0" justifyLastLine="0" shrinkToFit="0" mergeCell="0" readingOrder="0"/>
      <border diagonalUp="0" diagonalDown="0" outline="0">
        <left style="thin">
          <color auto="1"/>
        </left>
        <right style="thin">
          <color auto="1"/>
        </right>
        <top style="thin">
          <color auto="1"/>
        </top>
        <bottom style="thin">
          <color auto="1"/>
        </bottom>
      </border>
    </dxf>
    <dxf>
      <border outline="0">
        <top style="thin">
          <color auto="1"/>
        </top>
      </border>
    </dxf>
    <dxf>
      <font>
        <b val="0"/>
        <i val="0"/>
        <strike val="0"/>
        <condense val="0"/>
        <extend val="0"/>
        <outline val="0"/>
        <shadow val="0"/>
        <u val="none"/>
        <vertAlign val="baseline"/>
        <sz val="10"/>
        <color theme="0"/>
        <name val="Arial"/>
        <scheme val="none"/>
      </font>
      <alignment horizontal="left" vertical="center" textRotation="0" wrapText="0" indent="0" relativeIndent="0" justifyLastLine="0" shrinkToFit="0" mergeCell="0" readingOrder="0"/>
    </dxf>
    <dxf>
      <border outline="0">
        <bottom style="thin">
          <color auto="1"/>
        </bottom>
      </border>
    </dxf>
    <dxf>
      <font>
        <b val="0"/>
        <i val="0"/>
        <strike val="0"/>
        <condense val="0"/>
        <extend val="0"/>
        <outline val="0"/>
        <shadow val="0"/>
        <u val="none"/>
        <vertAlign val="baseline"/>
        <sz val="12"/>
        <color theme="0" tint="-4.9989318521683403E-2"/>
        <name val="Arial"/>
        <scheme val="none"/>
      </font>
      <fill>
        <patternFill patternType="solid">
          <fgColor indexed="64"/>
          <bgColor theme="4" tint="-0.499984740745262"/>
        </patternFill>
      </fill>
      <alignment horizontal="left" vertical="center" textRotation="0" wrapText="0" indent="0" relativeIndent="255" justifyLastLine="0" shrinkToFit="0" mergeCell="0" readingOrder="0"/>
    </dxf>
    <dxf>
      <font>
        <b val="0"/>
        <i val="0"/>
        <strike val="0"/>
        <condense val="0"/>
        <extend val="0"/>
        <outline val="0"/>
        <shadow val="0"/>
        <u val="none"/>
        <vertAlign val="baseline"/>
        <sz val="10"/>
        <color theme="3" tint="-0.249977111117893"/>
        <name val="Arial"/>
        <scheme val="none"/>
      </font>
      <numFmt numFmtId="34" formatCode="_(&quot;$&quot;* #,##0.00_);_(&quot;$&quot;* \(#,##0.00\);_(&quot;$&quot;* &quot;-&quot;??_);_(@_)"/>
      <fill>
        <patternFill patternType="none">
          <fgColor indexed="64"/>
          <bgColor indexed="65"/>
        </patternFill>
      </fill>
      <alignment horizontal="center" vertical="center" textRotation="0" wrapText="0" indent="0" relativeIndent="0" justifyLastLine="0" shrinkToFit="0" mergeCell="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theme="3" tint="-0.249977111117893"/>
        <name val="Arial"/>
        <scheme val="none"/>
      </font>
      <numFmt numFmtId="165" formatCode="&quot;$&quot;#,##0"/>
      <fill>
        <patternFill patternType="none">
          <fgColor indexed="64"/>
          <bgColor indexed="65"/>
        </patternFill>
      </fill>
      <alignment horizontal="center" vertical="center" textRotation="0" wrapText="0" indent="0" relativeIndent="0" justifyLastLine="0" shrinkToFit="0" mergeCell="0" readingOrder="0"/>
    </dxf>
    <dxf>
      <font>
        <b val="0"/>
        <i val="0"/>
        <strike val="0"/>
        <condense val="0"/>
        <extend val="0"/>
        <outline val="0"/>
        <shadow val="0"/>
        <u val="none"/>
        <vertAlign val="baseline"/>
        <sz val="10"/>
        <color theme="3" tint="-0.249977111117893"/>
        <name val="Arial"/>
        <scheme val="none"/>
      </font>
      <numFmt numFmtId="167" formatCode="[$-1009]mmmm\ d\,\ yyyy;@"/>
      <fill>
        <patternFill patternType="none">
          <fgColor indexed="64"/>
          <bgColor indexed="65"/>
        </patternFill>
      </fill>
      <alignment horizontal="left" vertical="center" textRotation="0" wrapText="0" indent="0" relativeIndent="0" justifyLastLine="0" shrinkToFit="0" mergeCell="0" readingOrder="0"/>
      <border diagonalUp="0" diagonalDown="0">
        <left/>
        <right style="thin">
          <color auto="1"/>
        </right>
        <top style="thin">
          <color auto="1"/>
        </top>
        <bottom style="thin">
          <color auto="1"/>
        </bottom>
        <vertical/>
        <horizontal/>
      </border>
    </dxf>
    <dxf>
      <border outline="0">
        <left style="thin">
          <color auto="1"/>
        </left>
        <right style="thin">
          <color auto="1"/>
        </right>
        <bottom style="thin">
          <color auto="1"/>
        </bottom>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numFmt numFmtId="165" formatCode="&quot;$&quot;#,##0"/>
      <alignment horizontal="right" vertical="center" textRotation="0" wrapText="0" indent="0" relativeIndent="0" justifyLastLine="0" shrinkToFit="0" mergeCell="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9"/>
        <color theme="2" tint="-0.499984740745262"/>
        <name val="Arial"/>
        <scheme val="none"/>
      </font>
      <fill>
        <patternFill patternType="solid">
          <fgColor indexed="64"/>
          <bgColor theme="2"/>
        </patternFill>
      </fill>
      <alignment horizontal="center" vertical="center" textRotation="0" wrapText="0" indent="0" relativeIndent="0" justifyLastLine="0" shrinkToFit="0" mergeCell="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theme="2" tint="-0.749992370372631"/>
        <name val="Arial"/>
        <scheme val="none"/>
      </font>
      <alignment horizontal="right" vertical="center" textRotation="0" wrapText="0" indent="0" relativeIndent="0" justifyLastLine="0" shrinkToFit="0" mergeCell="0" readingOrder="0"/>
    </dxf>
    <dxf>
      <font>
        <b/>
        <i val="0"/>
        <strike val="0"/>
        <condense val="0"/>
        <extend val="0"/>
        <outline val="0"/>
        <shadow val="0"/>
        <u val="none"/>
        <vertAlign val="baseline"/>
        <sz val="10"/>
        <color theme="2" tint="-0.499984740745262"/>
        <name val="Arial"/>
        <scheme val="none"/>
      </font>
      <fill>
        <patternFill patternType="solid">
          <fgColor indexed="64"/>
          <bgColor theme="2"/>
        </patternFill>
      </fill>
      <alignment horizontal="center" vertical="center" textRotation="15" wrapText="0" indent="0" relativeIndent="0" justifyLastLine="0" shrinkToFit="0" mergeCell="0" readingOrder="0"/>
    </dxf>
  </dxfs>
  <tableStyles count="0" defaultTableStyle="TableStyleMedium9" defaultPivotStyle="PivotStyleLight16"/>
  <colors>
    <mruColors>
      <color rgb="FFF557DE"/>
      <color rgb="FFFACAFB"/>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Caption" ax:value="SEARCH"/>
  <ax:ocxPr ax:name="Size" ax:value="3440;926"/>
  <ax:ocxPr ax:name="FontName" ax:value="Arial"/>
  <ax:ocxPr ax:name="FontHeight" ax:value="225"/>
  <ax:ocxPr ax:name="FontCharSet" ax:value="0"/>
  <ax:ocxPr ax:name="FontPitchAndFamily" ax:value="2"/>
  <ax:ocxPr ax:name="ParagraphAlign" ax:value="3"/>
</ax:ocx>
</file>

<file path=xl/activeX/activeX2.xml><?xml version="1.0" encoding="utf-8"?>
<ax:ocx xmlns:ax="http://schemas.microsoft.com/office/2006/activeX" xmlns:r="http://schemas.openxmlformats.org/officeDocument/2006/relationships" ax:classid="{8856F961-340A-11D0-A96B-00C04FD705A2}" ax:persistence="persistPropertyBag">
  <ax:ocxPr ax:name="ExtentX" ax:value="53"/>
  <ax:ocxPr ax:name="ExtentY" ax:value="53"/>
  <ax:ocxPr ax:name="ViewMode" ax:value="0"/>
  <ax:ocxPr ax:name="Offline" ax:value="0"/>
  <ax:ocxPr ax:name="Silent" ax:value="0"/>
  <ax:ocxPr ax:name="RegisterAsBrowser" ax:value="0"/>
  <ax:ocxPr ax:name="RegisterAsDropTarget" ax:value="1"/>
  <ax:ocxPr ax:name="AutoArrange" ax:value="0"/>
  <ax:ocxPr ax:name="NoClientEdge" ax:value="0"/>
  <ax:ocxPr ax:name="AlignLeft" ax:value="0"/>
  <ax:ocxPr ax:name="NoWebView" ax:value="0"/>
  <ax:ocxPr ax:name="HideFileNames" ax:value="0"/>
  <ax:ocxPr ax:name="SingleClick" ax:value="0"/>
  <ax:ocxPr ax:name="SingleSelection" ax:value="0"/>
  <ax:ocxPr ax:name="NoFolders" ax:value="0"/>
  <ax:ocxPr ax:name="Transparent" ax:value="0"/>
  <ax:ocxPr ax:name="ViewID" ax:value="{0057D0E0-3573-11CF-AE69-08002B2E1262}"/>
  <ax:ocxPr ax:name="Location" ax:value="https://www.google.ca/maps/place/Concordia+University+-+Loyola+Campus/@45.458565,-73.640064,17z/data=!3m1!4b1!4m2!3m1!1s0x4cc9172e1f2873a7:0xdc7052006ff9bf92?hl=en"/>
</ax:ocx>
</file>

<file path=xl/charts/_rels/chart1.xml.rels><?xml version="1.0" encoding="UTF-8" standalone="yes"?>
<Relationships xmlns="http://schemas.openxmlformats.org/package/2006/relationships"><Relationship Id="rId1" Type="http://schemas.openxmlformats.org/officeDocument/2006/relationships/image" Target="../media/image14.jpeg"/></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15.jpeg"/></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lgn="l">
              <a:defRPr lang="en-CA" i="1" u="sng">
                <a:solidFill>
                  <a:schemeClr val="bg2">
                    <a:lumMod val="50000"/>
                  </a:schemeClr>
                </a:solidFill>
              </a:defRPr>
            </a:pPr>
            <a:r>
              <a:rPr lang="en-CA" sz="1200" i="1" u="sng">
                <a:solidFill>
                  <a:schemeClr val="bg2">
                    <a:lumMod val="50000"/>
                  </a:schemeClr>
                </a:solidFill>
              </a:rPr>
              <a:t>Budget ($) Leftover from</a:t>
            </a:r>
            <a:r>
              <a:rPr lang="en-CA" sz="1200" i="1" u="sng" baseline="0">
                <a:solidFill>
                  <a:schemeClr val="bg2">
                    <a:lumMod val="50000"/>
                  </a:schemeClr>
                </a:solidFill>
              </a:rPr>
              <a:t> Monthly Expenses</a:t>
            </a:r>
            <a:r>
              <a:rPr lang="en-CA" sz="1200" i="1" u="sng">
                <a:solidFill>
                  <a:schemeClr val="bg2">
                    <a:lumMod val="50000"/>
                  </a:schemeClr>
                </a:solidFill>
              </a:rPr>
              <a:t> </a:t>
            </a:r>
          </a:p>
        </c:rich>
      </c:tx>
      <c:layout>
        <c:manualLayout>
          <c:xMode val="edge"/>
          <c:yMode val="edge"/>
          <c:x val="0.1860031770090729"/>
          <c:y val="1.8140589569161047E-2"/>
        </c:manualLayout>
      </c:layout>
    </c:title>
    <c:plotArea>
      <c:layout/>
      <c:lineChart>
        <c:grouping val="standard"/>
        <c:ser>
          <c:idx val="1"/>
          <c:order val="0"/>
          <c:cat>
            <c:numRef>
              <c:f>'Monthly Expenses'!$A$27:$A$38</c:f>
              <c:numCache>
                <c:formatCode>[$-1009]mmmm\ d\,\ yyyy;@</c:formatCode>
                <c:ptCount val="12"/>
                <c:pt idx="0">
                  <c:v>42248</c:v>
                </c:pt>
                <c:pt idx="1">
                  <c:v>42278</c:v>
                </c:pt>
                <c:pt idx="2">
                  <c:v>42309</c:v>
                </c:pt>
                <c:pt idx="3">
                  <c:v>42339</c:v>
                </c:pt>
                <c:pt idx="4">
                  <c:v>42370</c:v>
                </c:pt>
                <c:pt idx="5">
                  <c:v>42401</c:v>
                </c:pt>
                <c:pt idx="6">
                  <c:v>42430</c:v>
                </c:pt>
                <c:pt idx="7">
                  <c:v>42461</c:v>
                </c:pt>
                <c:pt idx="8">
                  <c:v>42491</c:v>
                </c:pt>
                <c:pt idx="9">
                  <c:v>42522</c:v>
                </c:pt>
                <c:pt idx="10">
                  <c:v>42552</c:v>
                </c:pt>
                <c:pt idx="11">
                  <c:v>42583</c:v>
                </c:pt>
              </c:numCache>
            </c:numRef>
          </c:cat>
          <c:val>
            <c:numRef>
              <c:f>'Monthly Expenses'!$C$27:$C$38</c:f>
              <c:numCache>
                <c:formatCode>_("$"* #,##0.00_);_("$"* \(#,##0.00\);_("$"* "-"??_);_(@_)</c:formatCode>
                <c:ptCount val="12"/>
                <c:pt idx="0">
                  <c:v>447660</c:v>
                </c:pt>
                <c:pt idx="1">
                  <c:v>411370</c:v>
                </c:pt>
                <c:pt idx="2">
                  <c:v>375080</c:v>
                </c:pt>
                <c:pt idx="3">
                  <c:v>374080</c:v>
                </c:pt>
                <c:pt idx="4">
                  <c:v>336790</c:v>
                </c:pt>
                <c:pt idx="5">
                  <c:v>298500</c:v>
                </c:pt>
                <c:pt idx="6">
                  <c:v>260410</c:v>
                </c:pt>
                <c:pt idx="7">
                  <c:v>222120</c:v>
                </c:pt>
                <c:pt idx="8">
                  <c:v>188030</c:v>
                </c:pt>
                <c:pt idx="9">
                  <c:v>152940</c:v>
                </c:pt>
                <c:pt idx="10">
                  <c:v>116850</c:v>
                </c:pt>
                <c:pt idx="11">
                  <c:v>89230</c:v>
                </c:pt>
              </c:numCache>
            </c:numRef>
          </c:val>
        </c:ser>
        <c:marker val="1"/>
        <c:axId val="67127936"/>
        <c:axId val="67158784"/>
      </c:lineChart>
      <c:dateAx>
        <c:axId val="67127936"/>
        <c:scaling>
          <c:orientation val="minMax"/>
        </c:scaling>
        <c:axPos val="b"/>
        <c:title>
          <c:tx>
            <c:rich>
              <a:bodyPr/>
              <a:lstStyle/>
              <a:p>
                <a:pPr>
                  <a:defRPr lang="en-CA"/>
                </a:pPr>
                <a:r>
                  <a:rPr lang="en-CA">
                    <a:solidFill>
                      <a:schemeClr val="accent2"/>
                    </a:solidFill>
                  </a:rPr>
                  <a:t>Months</a:t>
                </a:r>
              </a:p>
            </c:rich>
          </c:tx>
          <c:layout/>
        </c:title>
        <c:numFmt formatCode="[$-1009]d\-mmm\-yy;@" sourceLinked="0"/>
        <c:tickLblPos val="nextTo"/>
        <c:txPr>
          <a:bodyPr/>
          <a:lstStyle/>
          <a:p>
            <a:pPr>
              <a:defRPr lang="en-CA" b="1">
                <a:solidFill>
                  <a:schemeClr val="bg2">
                    <a:lumMod val="50000"/>
                  </a:schemeClr>
                </a:solidFill>
              </a:defRPr>
            </a:pPr>
            <a:endParaRPr lang="en-US"/>
          </a:p>
        </c:txPr>
        <c:crossAx val="67158784"/>
        <c:crosses val="autoZero"/>
        <c:auto val="1"/>
        <c:lblOffset val="100"/>
      </c:dateAx>
      <c:valAx>
        <c:axId val="67158784"/>
        <c:scaling>
          <c:orientation val="minMax"/>
          <c:max val="100000"/>
        </c:scaling>
        <c:axPos val="l"/>
        <c:majorGridlines/>
        <c:title>
          <c:tx>
            <c:rich>
              <a:bodyPr rot="-5400000" vert="horz"/>
              <a:lstStyle/>
              <a:p>
                <a:pPr>
                  <a:defRPr lang="en-CA"/>
                </a:pPr>
                <a:r>
                  <a:rPr lang="en-CA">
                    <a:solidFill>
                      <a:schemeClr val="accent2"/>
                    </a:solidFill>
                  </a:rPr>
                  <a:t>Budget ($100,000)</a:t>
                </a:r>
              </a:p>
            </c:rich>
          </c:tx>
          <c:layout/>
        </c:title>
        <c:numFmt formatCode="_(&quot;$&quot;* #,##0.00_);_(&quot;$&quot;* \(#,##0.00\);_(&quot;$&quot;* &quot;-&quot;??_);_(@_)" sourceLinked="1"/>
        <c:tickLblPos val="nextTo"/>
        <c:txPr>
          <a:bodyPr/>
          <a:lstStyle/>
          <a:p>
            <a:pPr>
              <a:defRPr lang="en-CA" sz="800" b="1">
                <a:solidFill>
                  <a:schemeClr val="bg2">
                    <a:lumMod val="50000"/>
                  </a:schemeClr>
                </a:solidFill>
              </a:defRPr>
            </a:pPr>
            <a:endParaRPr lang="en-US"/>
          </a:p>
        </c:txPr>
        <c:crossAx val="67127936"/>
        <c:crosses val="autoZero"/>
        <c:crossBetween val="between"/>
        <c:majorUnit val="10000"/>
      </c:valAx>
    </c:plotArea>
    <c:legend>
      <c:legendPos val="r"/>
      <c:legendEntry>
        <c:idx val="0"/>
        <c:delete val="1"/>
      </c:legendEntry>
      <c:layout/>
      <c:txPr>
        <a:bodyPr/>
        <a:lstStyle/>
        <a:p>
          <a:pPr>
            <a:defRPr lang="en-CA"/>
          </a:pPr>
          <a:endParaRPr lang="en-US"/>
        </a:p>
      </c:txPr>
    </c:legend>
    <c:plotVisOnly val="1"/>
  </c:chart>
  <c:spPr>
    <a:blipFill>
      <a:blip xmlns:r="http://schemas.openxmlformats.org/officeDocument/2006/relationships" r:embed="rId1"/>
      <a:tile tx="0" ty="0" sx="100000" sy="100000" flip="none" algn="tl"/>
    </a:blipFill>
    <a:ln>
      <a:solidFill>
        <a:schemeClr val="tx1"/>
      </a:solidFill>
      <a:prstDash val="sysDot"/>
    </a:ln>
    <a:scene3d>
      <a:camera prst="orthographicFront"/>
      <a:lightRig rig="threePt" dir="t"/>
    </a:scene3d>
    <a:sp3d/>
  </c:spPr>
  <c:txPr>
    <a:bodyPr/>
    <a:lstStyle/>
    <a:p>
      <a:pPr>
        <a:defRPr baseline="0">
          <a:solidFill>
            <a:schemeClr val="accent1">
              <a:lumMod val="75000"/>
            </a:schemeClr>
          </a:solidFill>
          <a:latin typeface="Arial" pitchFamily="34" charset="0"/>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autoTitleDeleted val="1"/>
    <c:view3D>
      <c:rotX val="30"/>
      <c:perspective val="30"/>
    </c:view3D>
    <c:plotArea>
      <c:layout>
        <c:manualLayout>
          <c:layoutTarget val="inner"/>
          <c:xMode val="edge"/>
          <c:yMode val="edge"/>
          <c:x val="0"/>
          <c:y val="0.17488668264293089"/>
          <c:w val="0.76983865583554845"/>
          <c:h val="0.77293940431359554"/>
        </c:manualLayout>
      </c:layout>
      <c:pie3DChart>
        <c:varyColors val="1"/>
        <c:ser>
          <c:idx val="0"/>
          <c:order val="0"/>
          <c:explosion val="10"/>
          <c:dPt>
            <c:idx val="6"/>
            <c:explosion val="18"/>
          </c:dPt>
          <c:cat>
            <c:strRef>
              <c:f>'Budget ($100,000.0)'!$A$7:$A$19</c:f>
              <c:strCache>
                <c:ptCount val="13"/>
                <c:pt idx="0">
                  <c:v>Employees</c:v>
                </c:pt>
                <c:pt idx="1">
                  <c:v>Heating</c:v>
                </c:pt>
                <c:pt idx="2">
                  <c:v>Lighting</c:v>
                </c:pt>
                <c:pt idx="3">
                  <c:v>Rent</c:v>
                </c:pt>
                <c:pt idx="4">
                  <c:v>Furniture</c:v>
                </c:pt>
                <c:pt idx="5">
                  <c:v>Renovations</c:v>
                </c:pt>
                <c:pt idx="6">
                  <c:v>Food Supply</c:v>
                </c:pt>
                <c:pt idx="7">
                  <c:v>Kitchen</c:v>
                </c:pt>
                <c:pt idx="8">
                  <c:v>Website</c:v>
                </c:pt>
                <c:pt idx="9">
                  <c:v>Graphic Design</c:v>
                </c:pt>
                <c:pt idx="10">
                  <c:v> Cutlery</c:v>
                </c:pt>
                <c:pt idx="11">
                  <c:v> Online Hosting &amp; Server</c:v>
                </c:pt>
                <c:pt idx="12">
                  <c:v>Miscellaneous</c:v>
                </c:pt>
              </c:strCache>
            </c:strRef>
          </c:cat>
          <c:val>
            <c:numRef>
              <c:f>'Budget ($100,000.0)'!$B$7:$B$19</c:f>
              <c:numCache>
                <c:formatCode>_-[$$-1009]* #,##0.00_-;\-[$$-1009]* #,##0.00_-;_-[$$-1009]* "-"??_-;_-@_-</c:formatCode>
                <c:ptCount val="13"/>
                <c:pt idx="0">
                  <c:v>10800</c:v>
                </c:pt>
                <c:pt idx="1">
                  <c:v>24000</c:v>
                </c:pt>
                <c:pt idx="2">
                  <c:v>36000</c:v>
                </c:pt>
                <c:pt idx="3">
                  <c:v>20000</c:v>
                </c:pt>
                <c:pt idx="4">
                  <c:v>12000</c:v>
                </c:pt>
                <c:pt idx="5">
                  <c:v>59000</c:v>
                </c:pt>
                <c:pt idx="6">
                  <c:v>180000</c:v>
                </c:pt>
                <c:pt idx="7">
                  <c:v>78500</c:v>
                </c:pt>
                <c:pt idx="8">
                  <c:v>1850</c:v>
                </c:pt>
                <c:pt idx="9">
                  <c:v>2640</c:v>
                </c:pt>
                <c:pt idx="10">
                  <c:v>6400</c:v>
                </c:pt>
                <c:pt idx="11">
                  <c:v>3870</c:v>
                </c:pt>
                <c:pt idx="12">
                  <c:v>12000</c:v>
                </c:pt>
              </c:numCache>
            </c:numRef>
          </c:val>
        </c:ser>
        <c:ser>
          <c:idx val="1"/>
          <c:order val="1"/>
          <c:explosion val="25"/>
          <c:cat>
            <c:strRef>
              <c:f>'Budget ($100,000.0)'!$A$7:$A$19</c:f>
              <c:strCache>
                <c:ptCount val="13"/>
                <c:pt idx="0">
                  <c:v>Employees</c:v>
                </c:pt>
                <c:pt idx="1">
                  <c:v>Heating</c:v>
                </c:pt>
                <c:pt idx="2">
                  <c:v>Lighting</c:v>
                </c:pt>
                <c:pt idx="3">
                  <c:v>Rent</c:v>
                </c:pt>
                <c:pt idx="4">
                  <c:v>Furniture</c:v>
                </c:pt>
                <c:pt idx="5">
                  <c:v>Renovations</c:v>
                </c:pt>
                <c:pt idx="6">
                  <c:v>Food Supply</c:v>
                </c:pt>
                <c:pt idx="7">
                  <c:v>Kitchen</c:v>
                </c:pt>
                <c:pt idx="8">
                  <c:v>Website</c:v>
                </c:pt>
                <c:pt idx="9">
                  <c:v>Graphic Design</c:v>
                </c:pt>
                <c:pt idx="10">
                  <c:v> Cutlery</c:v>
                </c:pt>
                <c:pt idx="11">
                  <c:v> Online Hosting &amp; Server</c:v>
                </c:pt>
                <c:pt idx="12">
                  <c:v>Miscellaneous</c:v>
                </c:pt>
              </c:strCache>
            </c:strRef>
          </c:cat>
          <c:val>
            <c:numRef>
              <c:f>'Budget ($100,000.0)'!$C$7:$C$19</c:f>
              <c:numCache>
                <c:formatCode>0%</c:formatCode>
                <c:ptCount val="13"/>
                <c:pt idx="0">
                  <c:v>2.1600000000000001E-2</c:v>
                </c:pt>
                <c:pt idx="1">
                  <c:v>4.8000000000000001E-2</c:v>
                </c:pt>
                <c:pt idx="2">
                  <c:v>7.1999999999999995E-2</c:v>
                </c:pt>
                <c:pt idx="3">
                  <c:v>0.04</c:v>
                </c:pt>
                <c:pt idx="4">
                  <c:v>2.4E-2</c:v>
                </c:pt>
                <c:pt idx="5">
                  <c:v>0.11799999999999999</c:v>
                </c:pt>
                <c:pt idx="6">
                  <c:v>0.36</c:v>
                </c:pt>
                <c:pt idx="7">
                  <c:v>0.157</c:v>
                </c:pt>
                <c:pt idx="8">
                  <c:v>3.7000000000000002E-3</c:v>
                </c:pt>
                <c:pt idx="9">
                  <c:v>5.28E-3</c:v>
                </c:pt>
                <c:pt idx="10">
                  <c:v>1.2800000000000001E-2</c:v>
                </c:pt>
                <c:pt idx="11">
                  <c:v>7.7400000000000004E-3</c:v>
                </c:pt>
                <c:pt idx="12">
                  <c:v>2.4E-2</c:v>
                </c:pt>
              </c:numCache>
            </c:numRef>
          </c:val>
        </c:ser>
        <c:dLbls>
          <c:showPercent val="1"/>
        </c:dLbls>
      </c:pie3DChart>
    </c:plotArea>
    <c:legend>
      <c:legendPos val="r"/>
      <c:layout>
        <c:manualLayout>
          <c:xMode val="edge"/>
          <c:yMode val="edge"/>
          <c:x val="0.7341580787819314"/>
          <c:y val="0.10584010332041828"/>
          <c:w val="0.24970010930689299"/>
          <c:h val="0.6807501840047776"/>
        </c:manualLayout>
      </c:layout>
      <c:txPr>
        <a:bodyPr/>
        <a:lstStyle/>
        <a:p>
          <a:pPr>
            <a:defRPr lang="en-CA" sz="800">
              <a:latin typeface="Arial" pitchFamily="34" charset="0"/>
              <a:cs typeface="Arial" pitchFamily="34" charset="0"/>
            </a:defRPr>
          </a:pPr>
          <a:endParaRPr lang="en-US"/>
        </a:p>
      </c:txPr>
    </c:legend>
    <c:plotVisOnly val="1"/>
  </c:chart>
  <c:printSettings>
    <c:headerFooter/>
    <c:pageMargins b="0.75000000000000155" l="0.70000000000000062" r="0.70000000000000062" t="0.75000000000000155" header="0.30000000000000032" footer="0.30000000000000032"/>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lang val="en-US"/>
  <c:style val="8"/>
  <c:chart>
    <c:view3D>
      <c:rAngAx val="1"/>
    </c:view3D>
    <c:plotArea>
      <c:layout/>
      <c:bar3DChart>
        <c:barDir val="bar"/>
        <c:grouping val="clustered"/>
        <c:ser>
          <c:idx val="0"/>
          <c:order val="0"/>
          <c:tx>
            <c:strRef>
              <c:f>'Hourly Salary &amp; Research'!$B$5</c:f>
              <c:strCache>
                <c:ptCount val="1"/>
                <c:pt idx="0">
                  <c:v># of Workers</c:v>
                </c:pt>
              </c:strCache>
            </c:strRef>
          </c:tx>
          <c:cat>
            <c:strRef>
              <c:f>'Hourly Salary &amp; Research'!$A$6:$A$10</c:f>
              <c:strCache>
                <c:ptCount val="5"/>
                <c:pt idx="0">
                  <c:v>Cook</c:v>
                </c:pt>
                <c:pt idx="1">
                  <c:v>Manager</c:v>
                </c:pt>
                <c:pt idx="2">
                  <c:v>Assistant Employees</c:v>
                </c:pt>
                <c:pt idx="3">
                  <c:v>Part Time Employees</c:v>
                </c:pt>
                <c:pt idx="4">
                  <c:v>Full Time  Empolyees</c:v>
                </c:pt>
              </c:strCache>
            </c:strRef>
          </c:cat>
          <c:val>
            <c:numRef>
              <c:f>'Hourly Salary &amp; Research'!$B$6:$B$10</c:f>
              <c:numCache>
                <c:formatCode>General</c:formatCode>
                <c:ptCount val="5"/>
                <c:pt idx="0">
                  <c:v>5</c:v>
                </c:pt>
                <c:pt idx="1">
                  <c:v>2</c:v>
                </c:pt>
                <c:pt idx="2">
                  <c:v>3</c:v>
                </c:pt>
                <c:pt idx="3">
                  <c:v>4</c:v>
                </c:pt>
                <c:pt idx="4">
                  <c:v>4</c:v>
                </c:pt>
              </c:numCache>
            </c:numRef>
          </c:val>
        </c:ser>
        <c:ser>
          <c:idx val="1"/>
          <c:order val="1"/>
          <c:tx>
            <c:strRef>
              <c:f>'Hourly Salary &amp; Research'!$C$5</c:f>
              <c:strCache>
                <c:ptCount val="1"/>
                <c:pt idx="0">
                  <c:v># of Hrs /week</c:v>
                </c:pt>
              </c:strCache>
            </c:strRef>
          </c:tx>
          <c:cat>
            <c:strRef>
              <c:f>'Hourly Salary &amp; Research'!$A$6:$A$10</c:f>
              <c:strCache>
                <c:ptCount val="5"/>
                <c:pt idx="0">
                  <c:v>Cook</c:v>
                </c:pt>
                <c:pt idx="1">
                  <c:v>Manager</c:v>
                </c:pt>
                <c:pt idx="2">
                  <c:v>Assistant Employees</c:v>
                </c:pt>
                <c:pt idx="3">
                  <c:v>Part Time Employees</c:v>
                </c:pt>
                <c:pt idx="4">
                  <c:v>Full Time  Empolyees</c:v>
                </c:pt>
              </c:strCache>
            </c:strRef>
          </c:cat>
          <c:val>
            <c:numRef>
              <c:f>'Hourly Salary &amp; Research'!$C$6:$C$10</c:f>
              <c:numCache>
                <c:formatCode>General</c:formatCode>
                <c:ptCount val="5"/>
                <c:pt idx="0">
                  <c:v>30</c:v>
                </c:pt>
                <c:pt idx="1">
                  <c:v>20</c:v>
                </c:pt>
                <c:pt idx="2">
                  <c:v>22</c:v>
                </c:pt>
                <c:pt idx="3">
                  <c:v>40</c:v>
                </c:pt>
                <c:pt idx="4">
                  <c:v>15</c:v>
                </c:pt>
              </c:numCache>
            </c:numRef>
          </c:val>
        </c:ser>
        <c:ser>
          <c:idx val="2"/>
          <c:order val="2"/>
          <c:tx>
            <c:strRef>
              <c:f>'Hourly Salary &amp; Research'!$D$5</c:f>
              <c:strCache>
                <c:ptCount val="1"/>
                <c:pt idx="0">
                  <c:v>Salary/Hour</c:v>
                </c:pt>
              </c:strCache>
            </c:strRef>
          </c:tx>
          <c:cat>
            <c:strRef>
              <c:f>'Hourly Salary &amp; Research'!$A$6:$A$10</c:f>
              <c:strCache>
                <c:ptCount val="5"/>
                <c:pt idx="0">
                  <c:v>Cook</c:v>
                </c:pt>
                <c:pt idx="1">
                  <c:v>Manager</c:v>
                </c:pt>
                <c:pt idx="2">
                  <c:v>Assistant Employees</c:v>
                </c:pt>
                <c:pt idx="3">
                  <c:v>Part Time Employees</c:v>
                </c:pt>
                <c:pt idx="4">
                  <c:v>Full Time  Empolyees</c:v>
                </c:pt>
              </c:strCache>
            </c:strRef>
          </c:cat>
          <c:val>
            <c:numRef>
              <c:f>'Hourly Salary &amp; Research'!$D$6:$D$10</c:f>
              <c:numCache>
                <c:formatCode>_-"$"* #,##0.00_-;\-"$"* #,##0.00_-;_-"$"* "-"??_-;_-@_-</c:formatCode>
                <c:ptCount val="5"/>
                <c:pt idx="0">
                  <c:v>15</c:v>
                </c:pt>
                <c:pt idx="1">
                  <c:v>12</c:v>
                </c:pt>
                <c:pt idx="2">
                  <c:v>11</c:v>
                </c:pt>
                <c:pt idx="3">
                  <c:v>10</c:v>
                </c:pt>
                <c:pt idx="4">
                  <c:v>10</c:v>
                </c:pt>
              </c:numCache>
            </c:numRef>
          </c:val>
        </c:ser>
        <c:ser>
          <c:idx val="3"/>
          <c:order val="3"/>
          <c:tx>
            <c:strRef>
              <c:f>'Hourly Salary &amp; Research'!$E$5</c:f>
              <c:strCache>
                <c:ptCount val="1"/>
                <c:pt idx="0">
                  <c:v>Salary/Week</c:v>
                </c:pt>
              </c:strCache>
            </c:strRef>
          </c:tx>
          <c:cat>
            <c:strRef>
              <c:f>'Hourly Salary &amp; Research'!$A$6:$A$10</c:f>
              <c:strCache>
                <c:ptCount val="5"/>
                <c:pt idx="0">
                  <c:v>Cook</c:v>
                </c:pt>
                <c:pt idx="1">
                  <c:v>Manager</c:v>
                </c:pt>
                <c:pt idx="2">
                  <c:v>Assistant Employees</c:v>
                </c:pt>
                <c:pt idx="3">
                  <c:v>Part Time Employees</c:v>
                </c:pt>
                <c:pt idx="4">
                  <c:v>Full Time  Empolyees</c:v>
                </c:pt>
              </c:strCache>
            </c:strRef>
          </c:cat>
          <c:val>
            <c:numRef>
              <c:f>'Hourly Salary &amp; Research'!$E$6:$E$10</c:f>
              <c:numCache>
                <c:formatCode>_-"$"* #,##0.00_-;\-"$"* #,##0.00_-;_-"$"* "-"??_-;_-@_-</c:formatCode>
                <c:ptCount val="5"/>
                <c:pt idx="0">
                  <c:v>450</c:v>
                </c:pt>
                <c:pt idx="1">
                  <c:v>240</c:v>
                </c:pt>
                <c:pt idx="2">
                  <c:v>242</c:v>
                </c:pt>
                <c:pt idx="3">
                  <c:v>400</c:v>
                </c:pt>
                <c:pt idx="4">
                  <c:v>150</c:v>
                </c:pt>
              </c:numCache>
            </c:numRef>
          </c:val>
        </c:ser>
        <c:ser>
          <c:idx val="4"/>
          <c:order val="4"/>
          <c:tx>
            <c:strRef>
              <c:f>'Hourly Salary &amp; Research'!$F$5</c:f>
              <c:strCache>
                <c:ptCount val="1"/>
                <c:pt idx="0">
                  <c:v>Budget ($)</c:v>
                </c:pt>
              </c:strCache>
            </c:strRef>
          </c:tx>
          <c:cat>
            <c:strRef>
              <c:f>'Hourly Salary &amp; Research'!$A$6:$A$10</c:f>
              <c:strCache>
                <c:ptCount val="5"/>
                <c:pt idx="0">
                  <c:v>Cook</c:v>
                </c:pt>
                <c:pt idx="1">
                  <c:v>Manager</c:v>
                </c:pt>
                <c:pt idx="2">
                  <c:v>Assistant Employees</c:v>
                </c:pt>
                <c:pt idx="3">
                  <c:v>Part Time Employees</c:v>
                </c:pt>
                <c:pt idx="4">
                  <c:v>Full Time  Empolyees</c:v>
                </c:pt>
              </c:strCache>
            </c:strRef>
          </c:cat>
          <c:val>
            <c:numRef>
              <c:f>'Hourly Salary &amp; Research'!$F$6:$F$10</c:f>
              <c:numCache>
                <c:formatCode>_-"$"* #,##0.00_-;\-"$"* #,##0.00_-;_-"$"* "-"??_-;_-@_-</c:formatCode>
                <c:ptCount val="5"/>
                <c:pt idx="0">
                  <c:v>10800</c:v>
                </c:pt>
                <c:pt idx="1">
                  <c:v>10800</c:v>
                </c:pt>
                <c:pt idx="2">
                  <c:v>10800</c:v>
                </c:pt>
                <c:pt idx="3">
                  <c:v>10800</c:v>
                </c:pt>
                <c:pt idx="4">
                  <c:v>10800</c:v>
                </c:pt>
              </c:numCache>
            </c:numRef>
          </c:val>
        </c:ser>
        <c:ser>
          <c:idx val="5"/>
          <c:order val="5"/>
          <c:tx>
            <c:strRef>
              <c:f>'Hourly Salary &amp; Research'!$G$5</c:f>
              <c:strCache>
                <c:ptCount val="1"/>
                <c:pt idx="0">
                  <c:v>Budget (%)</c:v>
                </c:pt>
              </c:strCache>
            </c:strRef>
          </c:tx>
          <c:cat>
            <c:strRef>
              <c:f>'Hourly Salary &amp; Research'!$A$6:$A$10</c:f>
              <c:strCache>
                <c:ptCount val="5"/>
                <c:pt idx="0">
                  <c:v>Cook</c:v>
                </c:pt>
                <c:pt idx="1">
                  <c:v>Manager</c:v>
                </c:pt>
                <c:pt idx="2">
                  <c:v>Assistant Employees</c:v>
                </c:pt>
                <c:pt idx="3">
                  <c:v>Part Time Employees</c:v>
                </c:pt>
                <c:pt idx="4">
                  <c:v>Full Time  Empolyees</c:v>
                </c:pt>
              </c:strCache>
            </c:strRef>
          </c:cat>
          <c:val>
            <c:numRef>
              <c:f>'Hourly Salary &amp; Research'!$G$6:$G$10</c:f>
              <c:numCache>
                <c:formatCode>0%</c:formatCode>
                <c:ptCount val="5"/>
                <c:pt idx="0">
                  <c:v>4.1666666666666664E-2</c:v>
                </c:pt>
                <c:pt idx="1">
                  <c:v>2.2222222222222223E-2</c:v>
                </c:pt>
                <c:pt idx="2">
                  <c:v>2.2407407407407407E-2</c:v>
                </c:pt>
                <c:pt idx="3">
                  <c:v>3.7037037037037035E-2</c:v>
                </c:pt>
                <c:pt idx="4">
                  <c:v>1.3888888888888888E-2</c:v>
                </c:pt>
              </c:numCache>
            </c:numRef>
          </c:val>
        </c:ser>
        <c:shape val="box"/>
        <c:axId val="75761920"/>
        <c:axId val="75784192"/>
        <c:axId val="0"/>
      </c:bar3DChart>
      <c:catAx>
        <c:axId val="75761920"/>
        <c:scaling>
          <c:orientation val="minMax"/>
        </c:scaling>
        <c:axPos val="l"/>
        <c:majorGridlines/>
        <c:minorGridlines/>
        <c:tickLblPos val="nextTo"/>
        <c:txPr>
          <a:bodyPr/>
          <a:lstStyle/>
          <a:p>
            <a:pPr>
              <a:defRPr lang="en-CA" b="1">
                <a:solidFill>
                  <a:schemeClr val="bg2">
                    <a:lumMod val="50000"/>
                  </a:schemeClr>
                </a:solidFill>
              </a:defRPr>
            </a:pPr>
            <a:endParaRPr lang="en-US"/>
          </a:p>
        </c:txPr>
        <c:crossAx val="75784192"/>
        <c:crosses val="autoZero"/>
        <c:auto val="1"/>
        <c:lblAlgn val="l"/>
        <c:lblOffset val="100"/>
      </c:catAx>
      <c:valAx>
        <c:axId val="75784192"/>
        <c:scaling>
          <c:orientation val="minMax"/>
        </c:scaling>
        <c:axPos val="b"/>
        <c:majorGridlines/>
        <c:title>
          <c:tx>
            <c:rich>
              <a:bodyPr/>
              <a:lstStyle/>
              <a:p>
                <a:pPr>
                  <a:defRPr lang="en-CA" sz="1400"/>
                </a:pPr>
                <a:r>
                  <a:rPr lang="en-US" sz="1400"/>
                  <a:t>Employee Hourly Salary</a:t>
                </a:r>
                <a:endParaRPr lang="en-CA" sz="1400"/>
              </a:p>
            </c:rich>
          </c:tx>
          <c:layout>
            <c:manualLayout>
              <c:xMode val="edge"/>
              <c:yMode val="edge"/>
              <c:x val="1.7424784711828383E-2"/>
              <c:y val="2.9680962004745879E-2"/>
            </c:manualLayout>
          </c:layout>
        </c:title>
        <c:numFmt formatCode="&quot;$&quot;#,##0.00" sourceLinked="0"/>
        <c:tickLblPos val="nextTo"/>
        <c:txPr>
          <a:bodyPr rot="-2700000" vert="horz"/>
          <a:lstStyle/>
          <a:p>
            <a:pPr>
              <a:defRPr lang="en-CA" b="1">
                <a:solidFill>
                  <a:schemeClr val="bg2">
                    <a:lumMod val="50000"/>
                  </a:schemeClr>
                </a:solidFill>
              </a:defRPr>
            </a:pPr>
            <a:endParaRPr lang="en-US"/>
          </a:p>
        </c:txPr>
        <c:crossAx val="75761920"/>
        <c:crosses val="autoZero"/>
        <c:crossBetween val="between"/>
      </c:valAx>
    </c:plotArea>
    <c:legend>
      <c:legendPos val="t"/>
      <c:layout>
        <c:manualLayout>
          <c:xMode val="edge"/>
          <c:yMode val="edge"/>
          <c:x val="0.46179041669378079"/>
          <c:y val="4.2253505506818417E-2"/>
          <c:w val="0.53820958330621882"/>
          <c:h val="0.14271851587057194"/>
        </c:manualLayout>
      </c:layout>
      <c:txPr>
        <a:bodyPr/>
        <a:lstStyle/>
        <a:p>
          <a:pPr>
            <a:defRPr lang="en-CA"/>
          </a:pPr>
          <a:endParaRPr lang="en-US"/>
        </a:p>
      </c:txPr>
    </c:legend>
    <c:plotVisOnly val="1"/>
  </c:chart>
  <c:spPr>
    <a:blipFill dpi="0" rotWithShape="1">
      <a:blip xmlns:r="http://schemas.openxmlformats.org/officeDocument/2006/relationships" r:embed="rId1">
        <a:alphaModFix amt="13000"/>
      </a:blip>
      <a:srcRect/>
      <a:stretch>
        <a:fillRect/>
      </a:stretch>
    </a:blipFill>
  </c:spPr>
  <c:txPr>
    <a:bodyPr/>
    <a:lstStyle/>
    <a:p>
      <a:pPr>
        <a:defRPr sz="900">
          <a:solidFill>
            <a:sysClr val="windowText" lastClr="000000"/>
          </a:solidFill>
          <a:latin typeface="Arial" pitchFamily="34" charset="0"/>
          <a:cs typeface="Arial" pitchFamily="34" charset="0"/>
        </a:defRPr>
      </a:pPr>
      <a:endParaRPr lang="en-US"/>
    </a:p>
  </c:txPr>
  <c:printSettings>
    <c:headerFooter/>
    <c:pageMargins b="0.750000000000001" l="0.70000000000000062" r="0.70000000000000062" t="0.75000000000000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barChart>
        <c:barDir val="col"/>
        <c:grouping val="clustered"/>
        <c:ser>
          <c:idx val="0"/>
          <c:order val="0"/>
          <c:tx>
            <c:strRef>
              <c:f>'Hourly Salary &amp; Research'!$B$31</c:f>
              <c:strCache>
                <c:ptCount val="1"/>
                <c:pt idx="0">
                  <c:v>Wage Per Hour</c:v>
                </c:pt>
              </c:strCache>
            </c:strRef>
          </c:tx>
          <c:dLbls>
            <c:numFmt formatCode="&quot;$&quot;#,##0" sourceLinked="0"/>
            <c:dLblPos val="outEnd"/>
            <c:showVal val="1"/>
          </c:dLbls>
          <c:cat>
            <c:strRef>
              <c:f>'Hourly Salary &amp; Research'!$A$32:$A$37</c:f>
              <c:strCache>
                <c:ptCount val="6"/>
                <c:pt idx="0">
                  <c:v>Marketing</c:v>
                </c:pt>
                <c:pt idx="1">
                  <c:v>Healthy Eating</c:v>
                </c:pt>
                <c:pt idx="2">
                  <c:v>Budgeting In Restaurents</c:v>
                </c:pt>
                <c:pt idx="3">
                  <c:v>Organic Benefits</c:v>
                </c:pt>
                <c:pt idx="4">
                  <c:v>Restaurent Management</c:v>
                </c:pt>
                <c:pt idx="5">
                  <c:v>Public Relations</c:v>
                </c:pt>
              </c:strCache>
            </c:strRef>
          </c:cat>
          <c:val>
            <c:numRef>
              <c:f>'Hourly Salary &amp; Research'!$B$32:$B$37</c:f>
              <c:numCache>
                <c:formatCode>_-"$"* #,##0.00_-;\-"$"* #,##0.00_-;_-"$"* "-"??_-;_-@_-</c:formatCode>
                <c:ptCount val="6"/>
                <c:pt idx="0">
                  <c:v>50</c:v>
                </c:pt>
                <c:pt idx="1">
                  <c:v>20</c:v>
                </c:pt>
                <c:pt idx="2">
                  <c:v>24</c:v>
                </c:pt>
                <c:pt idx="3">
                  <c:v>30</c:v>
                </c:pt>
                <c:pt idx="4">
                  <c:v>21</c:v>
                </c:pt>
                <c:pt idx="5">
                  <c:v>20</c:v>
                </c:pt>
              </c:numCache>
            </c:numRef>
          </c:val>
        </c:ser>
        <c:ser>
          <c:idx val="1"/>
          <c:order val="1"/>
          <c:tx>
            <c:strRef>
              <c:f>'Hourly Salary &amp; Research'!$C$31</c:f>
              <c:strCache>
                <c:ptCount val="1"/>
                <c:pt idx="0">
                  <c:v>Hours per Month</c:v>
                </c:pt>
              </c:strCache>
            </c:strRef>
          </c:tx>
          <c:dLbls>
            <c:numFmt formatCode="#,##0" sourceLinked="0"/>
            <c:dLblPos val="outEnd"/>
            <c:showVal val="1"/>
          </c:dLbls>
          <c:cat>
            <c:strRef>
              <c:f>'Hourly Salary &amp; Research'!$A$32:$A$37</c:f>
              <c:strCache>
                <c:ptCount val="6"/>
                <c:pt idx="0">
                  <c:v>Marketing</c:v>
                </c:pt>
                <c:pt idx="1">
                  <c:v>Healthy Eating</c:v>
                </c:pt>
                <c:pt idx="2">
                  <c:v>Budgeting In Restaurents</c:v>
                </c:pt>
                <c:pt idx="3">
                  <c:v>Organic Benefits</c:v>
                </c:pt>
                <c:pt idx="4">
                  <c:v>Restaurent Management</c:v>
                </c:pt>
                <c:pt idx="5">
                  <c:v>Public Relations</c:v>
                </c:pt>
              </c:strCache>
            </c:strRef>
          </c:cat>
          <c:val>
            <c:numRef>
              <c:f>'Hourly Salary &amp; Research'!$C$32:$C$37</c:f>
              <c:numCache>
                <c:formatCode>General</c:formatCode>
                <c:ptCount val="6"/>
                <c:pt idx="0">
                  <c:v>80</c:v>
                </c:pt>
                <c:pt idx="1">
                  <c:v>35</c:v>
                </c:pt>
                <c:pt idx="2">
                  <c:v>70.5</c:v>
                </c:pt>
                <c:pt idx="3">
                  <c:v>36</c:v>
                </c:pt>
                <c:pt idx="4">
                  <c:v>60</c:v>
                </c:pt>
                <c:pt idx="5">
                  <c:v>43</c:v>
                </c:pt>
              </c:numCache>
            </c:numRef>
          </c:val>
        </c:ser>
        <c:axId val="75801728"/>
        <c:axId val="75803264"/>
      </c:barChart>
      <c:catAx>
        <c:axId val="75801728"/>
        <c:scaling>
          <c:orientation val="minMax"/>
        </c:scaling>
        <c:axPos val="b"/>
        <c:majorGridlines/>
        <c:tickLblPos val="nextTo"/>
        <c:txPr>
          <a:bodyPr rot="2700000" vert="horz"/>
          <a:lstStyle/>
          <a:p>
            <a:pPr>
              <a:defRPr/>
            </a:pPr>
            <a:endParaRPr lang="en-US"/>
          </a:p>
        </c:txPr>
        <c:crossAx val="75803264"/>
        <c:crosses val="autoZero"/>
        <c:auto val="1"/>
        <c:lblAlgn val="ctr"/>
        <c:lblOffset val="100"/>
      </c:catAx>
      <c:valAx>
        <c:axId val="75803264"/>
        <c:scaling>
          <c:orientation val="minMax"/>
        </c:scaling>
        <c:axPos val="l"/>
        <c:majorGridlines/>
        <c:numFmt formatCode="_-&quot;$&quot;* #,##0.00_-;\-&quot;$&quot;* #,##0.00_-;_-&quot;$&quot;* &quot;-&quot;??_-;_-@_-" sourceLinked="1"/>
        <c:tickLblPos val="nextTo"/>
        <c:crossAx val="75801728"/>
        <c:crosses val="autoZero"/>
        <c:crossBetween val="between"/>
      </c:valAx>
    </c:plotArea>
    <c:legend>
      <c:legendPos val="b"/>
      <c:layout/>
    </c:legend>
    <c:plotVisOnly val="1"/>
  </c:chart>
  <c:printSettings>
    <c:headerFooter/>
    <c:pageMargins b="0.75000000000000089" l="0.70000000000000062" r="0.70000000000000062" t="0.75000000000000089" header="0.30000000000000032" footer="0.30000000000000032"/>
    <c:pageSetup/>
  </c:printSettings>
</c:chartSpace>
</file>

<file path=xl/diagrams/_rels/data1.xml.rels><?xml version="1.0" encoding="UTF-8" standalone="yes"?>
<Relationships xmlns="http://schemas.openxmlformats.org/package/2006/relationships"><Relationship Id="rId3" Type="http://schemas.openxmlformats.org/officeDocument/2006/relationships/image" Target="../media/image7.wmf"/><Relationship Id="rId2" Type="http://schemas.openxmlformats.org/officeDocument/2006/relationships/image" Target="../media/image6.jpeg"/><Relationship Id="rId1" Type="http://schemas.openxmlformats.org/officeDocument/2006/relationships/image" Target="../media/image5.jpeg"/><Relationship Id="rId5" Type="http://schemas.openxmlformats.org/officeDocument/2006/relationships/image" Target="../media/image9.jpeg"/><Relationship Id="rId4" Type="http://schemas.openxmlformats.org/officeDocument/2006/relationships/image" Target="../media/image8.jpeg"/></Relationships>
</file>

<file path=xl/diagrams/colors1.xml><?xml version="1.0" encoding="utf-8"?>
<dgm:colorsDef xmlns:dgm="http://schemas.openxmlformats.org/drawingml/2006/diagram" xmlns:a="http://schemas.openxmlformats.org/drawingml/2006/main" uniqueId="urn:microsoft.com/office/officeart/2005/8/colors/accent3_5">
  <dgm:title val=""/>
  <dgm:desc val=""/>
  <dgm:catLst>
    <dgm:cat type="accent3" pri="11500"/>
  </dgm:catLst>
  <dgm:styleLbl name="node0">
    <dgm:fillClrLst meth="cycle">
      <a:schemeClr val="accent3">
        <a:alpha val="80000"/>
      </a:schemeClr>
    </dgm:fillClrLst>
    <dgm:linClrLst meth="repeat">
      <a:schemeClr val="lt1"/>
    </dgm:linClrLst>
    <dgm:effectClrLst/>
    <dgm:txLinClrLst/>
    <dgm:txFillClrLst/>
    <dgm:txEffectClrLst/>
  </dgm:styleLbl>
  <dgm:styleLbl name="node1">
    <dgm:fillClrLst>
      <a:schemeClr val="accent3">
        <a:alpha val="90000"/>
      </a:schemeClr>
      <a:schemeClr val="accent3">
        <a:alpha val="50000"/>
      </a:schemeClr>
    </dgm:fillClrLst>
    <dgm:linClrLst meth="repeat">
      <a:schemeClr val="lt1"/>
    </dgm:linClrLst>
    <dgm:effectClrLst/>
    <dgm:txLinClrLst/>
    <dgm:txFillClrLst/>
    <dgm:txEffectClrLst/>
  </dgm:styleLbl>
  <dgm:styleLbl name="alignNode1">
    <dgm:fillClrLst>
      <a:schemeClr val="accent3">
        <a:alpha val="90000"/>
      </a:schemeClr>
      <a:schemeClr val="accent3">
        <a:alpha val="50000"/>
      </a:schemeClr>
    </dgm:fillClrLst>
    <dgm:linClrLst>
      <a:schemeClr val="accent3">
        <a:alpha val="90000"/>
      </a:schemeClr>
      <a:schemeClr val="accent3">
        <a:alpha val="50000"/>
      </a:schemeClr>
    </dgm:linClrLst>
    <dgm:effectClrLst/>
    <dgm:txLinClrLst/>
    <dgm:txFillClrLst/>
    <dgm:txEffectClrLst/>
  </dgm:styleLbl>
  <dgm:styleLbl name="lnNode1">
    <dgm:fillClrLst>
      <a:schemeClr val="accent3">
        <a:shade val="90000"/>
      </a:schemeClr>
      <a:schemeClr val="accent3">
        <a:alpha val="50000"/>
        <a:tint val="50000"/>
      </a:schemeClr>
    </dgm:fillClrLst>
    <dgm:linClrLst meth="repeat">
      <a:schemeClr val="lt1"/>
    </dgm:linClrLst>
    <dgm:effectClrLst/>
    <dgm:txLinClrLst/>
    <dgm:txFillClrLst/>
    <dgm:txEffectClrLst/>
  </dgm:styleLbl>
  <dgm:styleLbl name="vennNode1">
    <dgm:fillClrLst>
      <a:schemeClr val="accent3">
        <a:shade val="80000"/>
        <a:alpha val="50000"/>
      </a:schemeClr>
      <a:schemeClr val="accent3">
        <a:alpha val="80000"/>
      </a:schemeClr>
    </dgm:fillClrLst>
    <dgm:linClrLst meth="repeat">
      <a:schemeClr val="lt1"/>
    </dgm:linClrLst>
    <dgm:effectClrLst/>
    <dgm:txLinClrLst/>
    <dgm:txFillClrLst/>
    <dgm:txEffectClrLst/>
  </dgm:styleLbl>
  <dgm:styleLbl name="node2">
    <dgm:fillClrLst>
      <a:schemeClr val="accent3">
        <a:alpha val="70000"/>
      </a:schemeClr>
    </dgm:fillClrLst>
    <dgm:linClrLst meth="repeat">
      <a:schemeClr val="lt1"/>
    </dgm:linClrLst>
    <dgm:effectClrLst/>
    <dgm:txLinClrLst/>
    <dgm:txFillClrLst/>
    <dgm:txEffectClrLst/>
  </dgm:styleLbl>
  <dgm:styleLbl name="node3">
    <dgm:fillClrLst>
      <a:schemeClr val="accent3">
        <a:alpha val="50000"/>
      </a:schemeClr>
    </dgm:fillClrLst>
    <dgm:linClrLst meth="repeat">
      <a:schemeClr val="lt1"/>
    </dgm:linClrLst>
    <dgm:effectClrLst/>
    <dgm:txLinClrLst/>
    <dgm:txFillClrLst/>
    <dgm:txEffectClrLst/>
  </dgm:styleLbl>
  <dgm:styleLbl name="node4">
    <dgm:fillClrLst>
      <a:schemeClr val="accent3">
        <a:alpha val="30000"/>
      </a:schemeClr>
    </dgm:fillClrLst>
    <dgm:linClrLst meth="repeat">
      <a:schemeClr val="lt1"/>
    </dgm:linClrLst>
    <dgm:effectClrLst/>
    <dgm:txLinClrLst/>
    <dgm:txFillClrLst/>
    <dgm:txEffectClrLst/>
  </dgm:styleLbl>
  <dgm:styleLbl name="fgImgPlace1">
    <dgm:fillClrLst>
      <a:schemeClr val="accent3">
        <a:tint val="50000"/>
        <a:alpha val="90000"/>
      </a:schemeClr>
      <a:schemeClr val="accent3">
        <a:tint val="20000"/>
        <a:alpha val="50000"/>
      </a:schemeClr>
    </dgm:fillClrLst>
    <dgm:linClrLst meth="repeat">
      <a:schemeClr val="lt1"/>
    </dgm:linClrLst>
    <dgm:effectClrLst/>
    <dgm:txLinClrLst/>
    <dgm:txFillClrLst meth="repeat">
      <a:schemeClr val="lt1"/>
    </dgm:txFillClrLst>
    <dgm:txEffectClrLst/>
  </dgm:styleLbl>
  <dgm:styleLbl name="alignImgPlace1">
    <dgm:fillClrLst>
      <a:schemeClr val="accent3">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3">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dgm:txEffectClrLst/>
  </dgm:styleLbl>
  <dgm:styleLbl name="fgSibTrans2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dgm:txEffectClrLst/>
  </dgm:styleLbl>
  <dgm:styleLbl name="bgSibTrans2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dgm:txEffectClrLst/>
  </dgm:styleLbl>
  <dgm:styleLbl name="sibTrans1D1">
    <dgm:fillClrLst>
      <a:schemeClr val="accent3">
        <a:shade val="90000"/>
      </a:schemeClr>
      <a:schemeClr val="accent3">
        <a:tint val="50000"/>
      </a:schemeClr>
    </dgm:fillClrLst>
    <dgm:linClrLst>
      <a:schemeClr val="accent3">
        <a:shade val="90000"/>
      </a:schemeClr>
      <a:schemeClr val="accent3">
        <a:tint val="50000"/>
      </a:schemeClr>
    </dgm:linClrLst>
    <dgm:effectClrLst/>
    <dgm:txLinClrLst/>
    <dgm:txFillClrLst meth="repeat">
      <a:schemeClr val="tx1"/>
    </dgm:txFillClrLst>
    <dgm:txEffectClrLst/>
  </dgm:styleLbl>
  <dgm:styleLbl name="callout">
    <dgm:fillClrLst meth="repeat">
      <a:schemeClr val="accent3"/>
    </dgm:fillClrLst>
    <dgm:linClrLst meth="repeat">
      <a:schemeClr val="accent3"/>
    </dgm:linClrLst>
    <dgm:effectClrLst/>
    <dgm:txLinClrLst/>
    <dgm:txFillClrLst meth="repeat">
      <a:schemeClr val="tx1"/>
    </dgm:txFillClrLst>
    <dgm:txEffectClrLst/>
  </dgm:styleLbl>
  <dgm:styleLbl name="asst0">
    <dgm:fillClrLst meth="repeat">
      <a:schemeClr val="accent3">
        <a:alpha val="90000"/>
      </a:schemeClr>
    </dgm:fillClrLst>
    <dgm:linClrLst meth="repeat">
      <a:schemeClr val="lt1"/>
    </dgm:linClrLst>
    <dgm:effectClrLst/>
    <dgm:txLinClrLst/>
    <dgm:txFillClrLst/>
    <dgm:txEffectClrLst/>
  </dgm:styleLbl>
  <dgm:styleLbl name="asst1">
    <dgm:fillClrLst meth="repeat">
      <a:schemeClr val="accent3">
        <a:alpha val="90000"/>
      </a:schemeClr>
    </dgm:fillClrLst>
    <dgm:linClrLst meth="repeat">
      <a:schemeClr val="lt1"/>
    </dgm:linClrLst>
    <dgm:effectClrLst/>
    <dgm:txLinClrLst/>
    <dgm:txFillClrLst/>
    <dgm:txEffectClrLst/>
  </dgm:styleLbl>
  <dgm:styleLbl name="asst2">
    <dgm:fillClrLst>
      <a:schemeClr val="accent3">
        <a:alpha val="90000"/>
      </a:schemeClr>
    </dgm:fillClrLst>
    <dgm:linClrLst meth="repeat">
      <a:schemeClr val="lt1"/>
    </dgm:linClrLst>
    <dgm:effectClrLst/>
    <dgm:txLinClrLst/>
    <dgm:txFillClrLst/>
    <dgm:txEffectClrLst/>
  </dgm:styleLbl>
  <dgm:styleLbl name="asst3">
    <dgm:fillClrLst>
      <a:schemeClr val="accent3">
        <a:alpha val="70000"/>
      </a:schemeClr>
    </dgm:fillClrLst>
    <dgm:linClrLst meth="repeat">
      <a:schemeClr val="lt1"/>
    </dgm:linClrLst>
    <dgm:effectClrLst/>
    <dgm:txLinClrLst/>
    <dgm:txFillClrLst/>
    <dgm:txEffectClrLst/>
  </dgm:styleLbl>
  <dgm:styleLbl name="asst4">
    <dgm:fillClrLst>
      <a:schemeClr val="accent3">
        <a:alpha val="50000"/>
      </a:schemeClr>
    </dgm:fillClrLst>
    <dgm:linClrLst meth="repeat">
      <a:schemeClr val="lt1"/>
    </dgm:linClrLst>
    <dgm:effectClrLst/>
    <dgm:txLinClrLst/>
    <dgm:txFillClrLst/>
    <dgm:txEffectClrLst/>
  </dgm:styleLbl>
  <dgm:styleLbl name="parChTrans2D1">
    <dgm:fillClrLst meth="repeat">
      <a:schemeClr val="accent3">
        <a:shade val="80000"/>
      </a:schemeClr>
    </dgm:fillClrLst>
    <dgm:linClrLst meth="repeat">
      <a:schemeClr val="accent3">
        <a:shade val="80000"/>
      </a:schemeClr>
    </dgm:linClrLst>
    <dgm:effectClrLst/>
    <dgm:txLinClrLst/>
    <dgm:txFillClrLst/>
    <dgm:txEffectClrLst/>
  </dgm:styleLbl>
  <dgm:styleLbl name="parChTrans2D2">
    <dgm:fillClrLst meth="repeat">
      <a:schemeClr val="accent3">
        <a:tint val="90000"/>
      </a:schemeClr>
    </dgm:fillClrLst>
    <dgm:linClrLst meth="repeat">
      <a:schemeClr val="accent3">
        <a:tint val="90000"/>
      </a:schemeClr>
    </dgm:linClrLst>
    <dgm:effectClrLst/>
    <dgm:txLinClrLst/>
    <dgm:txFillClrLst/>
    <dgm:txEffectClrLst/>
  </dgm:styleLbl>
  <dgm:styleLbl name="parChTrans2D3">
    <dgm:fillClrLst meth="repeat">
      <a:schemeClr val="accent3">
        <a:tint val="70000"/>
      </a:schemeClr>
    </dgm:fillClrLst>
    <dgm:linClrLst meth="repeat">
      <a:schemeClr val="accent3">
        <a:tint val="70000"/>
      </a:schemeClr>
    </dgm:linClrLst>
    <dgm:effectClrLst/>
    <dgm:txLinClrLst/>
    <dgm:txFillClrLst/>
    <dgm:txEffectClrLst/>
  </dgm:styleLbl>
  <dgm:styleLbl name="parChTrans2D4">
    <dgm:fillClrLst meth="repeat">
      <a:schemeClr val="accent3">
        <a:tint val="50000"/>
      </a:schemeClr>
    </dgm:fillClrLst>
    <dgm:linClrLst meth="repeat">
      <a:schemeClr val="accent3">
        <a:tint val="50000"/>
      </a:schemeClr>
    </dgm:linClrLst>
    <dgm:effectClrLst/>
    <dgm:txLinClrLst/>
    <dgm:txFillClrLst meth="repeat">
      <a:schemeClr val="dk1"/>
    </dgm:txFillClrLst>
    <dgm:txEffectClrLst/>
  </dgm:styleLbl>
  <dgm:styleLbl name="parChTrans1D1">
    <dgm:fillClrLst meth="repeat">
      <a:schemeClr val="accent3">
        <a:shade val="80000"/>
      </a:schemeClr>
    </dgm:fillClrLst>
    <dgm:linClrLst meth="repeat">
      <a:schemeClr val="accent3">
        <a:shade val="80000"/>
      </a:schemeClr>
    </dgm:linClrLst>
    <dgm:effectClrLst/>
    <dgm:txLinClrLst/>
    <dgm:txFillClrLst meth="repeat">
      <a:schemeClr val="tx1"/>
    </dgm:txFillClrLst>
    <dgm:txEffectClrLst/>
  </dgm:styleLbl>
  <dgm:styleLbl name="parChTrans1D2">
    <dgm:fillClrLst meth="repeat">
      <a:schemeClr val="accent3">
        <a:tint val="90000"/>
      </a:schemeClr>
    </dgm:fillClrLst>
    <dgm:linClrLst meth="repeat">
      <a:schemeClr val="accent3">
        <a:tint val="90000"/>
      </a:schemeClr>
    </dgm:linClrLst>
    <dgm:effectClrLst/>
    <dgm:txLinClrLst/>
    <dgm:txFillClrLst meth="repeat">
      <a:schemeClr val="tx1"/>
    </dgm:txFillClrLst>
    <dgm:txEffectClrLst/>
  </dgm:styleLbl>
  <dgm:styleLbl name="parChTrans1D3">
    <dgm:fillClrLst meth="repeat">
      <a:schemeClr val="accent3">
        <a:tint val="70000"/>
      </a:schemeClr>
    </dgm:fillClrLst>
    <dgm:linClrLst meth="repeat">
      <a:schemeClr val="accent3">
        <a:tint val="70000"/>
      </a:schemeClr>
    </dgm:linClrLst>
    <dgm:effectClrLst/>
    <dgm:txLinClrLst/>
    <dgm:txFillClrLst meth="repeat">
      <a:schemeClr val="tx1"/>
    </dgm:txFillClrLst>
    <dgm:txEffectClrLst/>
  </dgm:styleLbl>
  <dgm:styleLbl name="parChTrans1D4">
    <dgm:fillClrLst meth="repeat">
      <a:schemeClr val="accent3">
        <a:tint val="50000"/>
      </a:schemeClr>
    </dgm:fillClrLst>
    <dgm:linClrLst meth="repeat">
      <a:schemeClr val="accent3">
        <a:tint val="5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trAlignAcc1">
    <dgm:fillClrLst meth="repeat">
      <a:schemeClr val="lt1">
        <a:alpha val="4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bgAcc1">
    <dgm:fillClrLst meth="repeat">
      <a:schemeClr val="lt1">
        <a:alpha val="90000"/>
      </a:schemeClr>
    </dgm:fillClrLst>
    <dgm:linClrLst>
      <a:schemeClr val="accent3">
        <a:alpha val="90000"/>
      </a:schemeClr>
      <a:schemeClr val="accent3">
        <a:alpha val="50000"/>
      </a:schemeClr>
    </dgm:linClrLst>
    <dgm:effectClrLst/>
    <dgm:txLinClrLst/>
    <dgm:txFillClrLst meth="repeat">
      <a:schemeClr val="dk1"/>
    </dgm:txFillClrLst>
    <dgm:txEffectClrLst/>
  </dgm:styleLbl>
  <dgm:styleLbl name="solidFgAcc1">
    <dgm:fillClrLst meth="repeat">
      <a:schemeClr val="lt1"/>
    </dgm:fillClrLst>
    <dgm:linClrLst>
      <a:schemeClr val="accent3">
        <a:alpha val="90000"/>
      </a:schemeClr>
      <a:schemeClr val="accent3">
        <a:alpha val="5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3"/>
    </dgm:linClrLst>
    <dgm:effectClrLst/>
    <dgm:txLinClrLst/>
    <dgm:txFillClrLst meth="repeat">
      <a:schemeClr val="dk1"/>
    </dgm:txFillClrLst>
    <dgm:txEffectClrLst/>
  </dgm:styleLbl>
  <dgm:styleLbl name="solidBgAcc1">
    <dgm:fillClrLst meth="repeat">
      <a:schemeClr val="lt1"/>
    </dgm:fillClrLst>
    <dgm:linClrLst meth="repeat">
      <a:schemeClr val="accent3"/>
    </dgm:linClrLst>
    <dgm:effectClrLst/>
    <dgm:txLinClrLst/>
    <dgm:txFillClrLst meth="repeat">
      <a:schemeClr val="dk1"/>
    </dgm:txFillClrLst>
    <dgm:txEffectClrLst/>
  </dgm:styleLbl>
  <dgm:styleLbl name="fgAccFollowNode1">
    <dgm:fillClrLst>
      <a:schemeClr val="accent3">
        <a:alpha val="90000"/>
        <a:tint val="40000"/>
      </a:schemeClr>
      <a:schemeClr val="accent3">
        <a:alpha val="50000"/>
        <a:tint val="40000"/>
      </a:schemeClr>
    </dgm:fillClrLst>
    <dgm:linClrLst meth="repeat">
      <a:schemeClr val="accent3">
        <a:alpha val="90000"/>
        <a:tint val="40000"/>
      </a:schemeClr>
    </dgm:linClrLst>
    <dgm:effectClrLst/>
    <dgm:txLinClrLst/>
    <dgm:txFillClrLst meth="repeat">
      <a:schemeClr val="dk1"/>
    </dgm:txFillClrLst>
    <dgm:txEffectClrLst/>
  </dgm:styleLbl>
  <dgm:styleLbl name="alignAccFollowNode1">
    <dgm:fillClrLst meth="repeat">
      <a:schemeClr val="accent3">
        <a:alpha val="90000"/>
        <a:tint val="40000"/>
      </a:schemeClr>
    </dgm:fillClrLst>
    <dgm:linClrLst meth="repeat">
      <a:schemeClr val="accent3">
        <a:alpha val="90000"/>
        <a:tint val="40000"/>
      </a:schemeClr>
    </dgm:linClrLst>
    <dgm:effectClrLst/>
    <dgm:txLinClrLst/>
    <dgm:txFillClrLst meth="repeat">
      <a:schemeClr val="dk1"/>
    </dgm:txFillClrLst>
    <dgm:txEffectClrLst/>
  </dgm:styleLbl>
  <dgm:styleLbl name="bgAccFollowNode1">
    <dgm:fillClrLst meth="repeat">
      <a:schemeClr val="accent3">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3">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3">
        <a:tint val="90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3">
        <a:tint val="7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3">
        <a:tint val="50000"/>
      </a:schemeClr>
    </dgm:linClrLst>
    <dgm:effectClrLst/>
    <dgm:txLinClrLst/>
    <dgm:txFillClrLst meth="repeat">
      <a:schemeClr val="dk1"/>
    </dgm:txFillClrLst>
    <dgm:txEffectClrLst/>
  </dgm:styleLbl>
  <dgm:styleLbl name="bgShp">
    <dgm:fillClrLst meth="repeat">
      <a:schemeClr val="accent3">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3">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3">
        <a:tint val="50000"/>
        <a:alpha val="40000"/>
      </a:schemeClr>
    </dgm:fillClrLst>
    <dgm:linClrLst meth="repeat">
      <a:schemeClr val="accent3"/>
    </dgm:linClrLst>
    <dgm:effectClrLst/>
    <dgm:txLinClrLst/>
    <dgm:txFillClrLst meth="repeat">
      <a:schemeClr val="lt1"/>
    </dgm:txFillClrLst>
    <dgm:txEffectClrLst/>
  </dgm:styleLbl>
  <dgm:styleLbl name="fgShp">
    <dgm:fillClrLst meth="repeat">
      <a:schemeClr val="accent3">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2_5">
  <dgm:title val=""/>
  <dgm:desc val=""/>
  <dgm:catLst>
    <dgm:cat type="accent2" pri="11500"/>
  </dgm:catLst>
  <dgm:styleLbl name="node0">
    <dgm:fillClrLst meth="cycle">
      <a:schemeClr val="accent2">
        <a:alpha val="80000"/>
      </a:schemeClr>
    </dgm:fillClrLst>
    <dgm:linClrLst meth="repeat">
      <a:schemeClr val="lt1"/>
    </dgm:linClrLst>
    <dgm:effectClrLst/>
    <dgm:txLinClrLst/>
    <dgm:txFillClrLst/>
    <dgm:txEffectClrLst/>
  </dgm:styleLbl>
  <dgm:styleLbl name="node1">
    <dgm:fillClrLst>
      <a:schemeClr val="accent2">
        <a:alpha val="90000"/>
      </a:schemeClr>
      <a:schemeClr val="accent2">
        <a:alpha val="50000"/>
      </a:schemeClr>
    </dgm:fillClrLst>
    <dgm:linClrLst meth="repeat">
      <a:schemeClr val="lt1"/>
    </dgm:linClrLst>
    <dgm:effectClrLst/>
    <dgm:txLinClrLst/>
    <dgm:txFillClrLst/>
    <dgm:txEffectClrLst/>
  </dgm:styleLbl>
  <dgm:styleLbl name="alignNode1">
    <dgm:fillClrLst>
      <a:schemeClr val="accent2">
        <a:alpha val="90000"/>
      </a:schemeClr>
      <a:schemeClr val="accent2">
        <a:alpha val="50000"/>
      </a:schemeClr>
    </dgm:fillClrLst>
    <dgm:linClrLst>
      <a:schemeClr val="accent2">
        <a:alpha val="90000"/>
      </a:schemeClr>
      <a:schemeClr val="accent2">
        <a:alpha val="50000"/>
      </a:schemeClr>
    </dgm:linClrLst>
    <dgm:effectClrLst/>
    <dgm:txLinClrLst/>
    <dgm:txFillClrLst/>
    <dgm:txEffectClrLst/>
  </dgm:styleLbl>
  <dgm:styleLbl name="lnNode1">
    <dgm:fillClrLst>
      <a:schemeClr val="accent2">
        <a:shade val="90000"/>
      </a:schemeClr>
      <a:schemeClr val="accent2">
        <a:alpha val="50000"/>
        <a:tint val="50000"/>
      </a:schemeClr>
    </dgm:fillClrLst>
    <dgm:linClrLst meth="repeat">
      <a:schemeClr val="lt1"/>
    </dgm:linClrLst>
    <dgm:effectClrLst/>
    <dgm:txLinClrLst/>
    <dgm:txFillClrLst/>
    <dgm:txEffectClrLst/>
  </dgm:styleLbl>
  <dgm:styleLbl name="vennNode1">
    <dgm:fillClrLst>
      <a:schemeClr val="accent2">
        <a:shade val="80000"/>
        <a:alpha val="50000"/>
      </a:schemeClr>
      <a:schemeClr val="accent2">
        <a:alpha val="20000"/>
      </a:schemeClr>
    </dgm:fillClrLst>
    <dgm:linClrLst meth="repeat">
      <a:schemeClr val="lt1"/>
    </dgm:linClrLst>
    <dgm:effectClrLst/>
    <dgm:txLinClrLst/>
    <dgm:txFillClrLst/>
    <dgm:txEffectClrLst/>
  </dgm:styleLbl>
  <dgm:styleLbl name="node2">
    <dgm:fillClrLst>
      <a:schemeClr val="accent2">
        <a:alpha val="70000"/>
      </a:schemeClr>
    </dgm:fillClrLst>
    <dgm:linClrLst meth="repeat">
      <a:schemeClr val="lt1"/>
    </dgm:linClrLst>
    <dgm:effectClrLst/>
    <dgm:txLinClrLst/>
    <dgm:txFillClrLst/>
    <dgm:txEffectClrLst/>
  </dgm:styleLbl>
  <dgm:styleLbl name="node3">
    <dgm:fillClrLst>
      <a:schemeClr val="accent2">
        <a:alpha val="50000"/>
      </a:schemeClr>
    </dgm:fillClrLst>
    <dgm:linClrLst meth="repeat">
      <a:schemeClr val="lt1"/>
    </dgm:linClrLst>
    <dgm:effectClrLst/>
    <dgm:txLinClrLst/>
    <dgm:txFillClrLst/>
    <dgm:txEffectClrLst/>
  </dgm:styleLbl>
  <dgm:styleLbl name="node4">
    <dgm:fillClrLst>
      <a:schemeClr val="accent2">
        <a:alpha val="30000"/>
      </a:schemeClr>
    </dgm:fillClrLst>
    <dgm:linClrLst meth="repeat">
      <a:schemeClr val="lt1"/>
    </dgm:linClrLst>
    <dgm:effectClrLst/>
    <dgm:txLinClrLst/>
    <dgm:txFillClrLst/>
    <dgm:txEffectClrLst/>
  </dgm:styleLbl>
  <dgm:styleLbl name="fgImgPlace1">
    <dgm:fillClrLst>
      <a:schemeClr val="accent2">
        <a:tint val="50000"/>
        <a:alpha val="90000"/>
      </a:schemeClr>
      <a:schemeClr val="accent2">
        <a:tint val="20000"/>
        <a:alpha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f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b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sibTrans1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meth="repeat">
      <a:schemeClr val="tx1"/>
    </dgm:txFillClrLst>
    <dgm:txEffectClrLst/>
  </dgm:styleLbl>
  <dgm:styleLbl name="callout">
    <dgm:fillClrLst meth="repeat">
      <a:schemeClr val="accent2"/>
    </dgm:fillClrLst>
    <dgm:linClrLst meth="repeat">
      <a:schemeClr val="accent2"/>
    </dgm:linClrLst>
    <dgm:effectClrLst/>
    <dgm:txLinClrLst/>
    <dgm:txFillClrLst meth="repeat">
      <a:schemeClr val="tx1"/>
    </dgm:txFillClrLst>
    <dgm:txEffectClrLst/>
  </dgm:styleLbl>
  <dgm:styleLbl name="asst0">
    <dgm:fillClrLst meth="repeat">
      <a:schemeClr val="accent2">
        <a:alpha val="90000"/>
      </a:schemeClr>
    </dgm:fillClrLst>
    <dgm:linClrLst meth="repeat">
      <a:schemeClr val="lt1"/>
    </dgm:linClrLst>
    <dgm:effectClrLst/>
    <dgm:txLinClrLst/>
    <dgm:txFillClrLst/>
    <dgm:txEffectClrLst/>
  </dgm:styleLbl>
  <dgm:styleLbl name="asst1">
    <dgm:fillClrLst meth="repeat">
      <a:schemeClr val="accent2">
        <a:alpha val="90000"/>
      </a:schemeClr>
    </dgm:fillClrLst>
    <dgm:linClrLst meth="repeat">
      <a:schemeClr val="lt1"/>
    </dgm:linClrLst>
    <dgm:effectClrLst/>
    <dgm:txLinClrLst/>
    <dgm:txFillClrLst/>
    <dgm:txEffectClrLst/>
  </dgm:styleLbl>
  <dgm:styleLbl name="asst2">
    <dgm:fillClrLst>
      <a:schemeClr val="accent2">
        <a:alpha val="90000"/>
      </a:schemeClr>
    </dgm:fillClrLst>
    <dgm:linClrLst meth="repeat">
      <a:schemeClr val="lt1"/>
    </dgm:linClrLst>
    <dgm:effectClrLst/>
    <dgm:txLinClrLst/>
    <dgm:txFillClrLst/>
    <dgm:txEffectClrLst/>
  </dgm:styleLbl>
  <dgm:styleLbl name="asst3">
    <dgm:fillClrLst>
      <a:schemeClr val="accent2">
        <a:alpha val="70000"/>
      </a:schemeClr>
    </dgm:fillClrLst>
    <dgm:linClrLst meth="repeat">
      <a:schemeClr val="lt1"/>
    </dgm:linClrLst>
    <dgm:effectClrLst/>
    <dgm:txLinClrLst/>
    <dgm:txFillClrLst/>
    <dgm:txEffectClrLst/>
  </dgm:styleLbl>
  <dgm:styleLbl name="asst4">
    <dgm:fillClrLst>
      <a:schemeClr val="accent2">
        <a:alpha val="50000"/>
      </a:schemeClr>
    </dgm:fillClrLst>
    <dgm:linClrLst meth="repeat">
      <a:schemeClr val="lt1"/>
    </dgm:linClrLst>
    <dgm:effectClrLst/>
    <dgm:txLinClrLst/>
    <dgm:txFillClrLst/>
    <dgm:txEffectClrLst/>
  </dgm:styleLbl>
  <dgm:styleLbl name="parChTrans2D1">
    <dgm:fillClrLst meth="repeat">
      <a:schemeClr val="accent2">
        <a:shade val="80000"/>
      </a:schemeClr>
    </dgm:fillClrLst>
    <dgm:linClrLst meth="repeat">
      <a:schemeClr val="accent2">
        <a:shade val="80000"/>
      </a:schemeClr>
    </dgm:linClrLst>
    <dgm:effectClrLst/>
    <dgm:txLinClrLst/>
    <dgm:txFillClrLst/>
    <dgm:txEffectClrLst/>
  </dgm:styleLbl>
  <dgm:styleLbl name="parChTrans2D2">
    <dgm:fillClrLst meth="repeat">
      <a:schemeClr val="accent2">
        <a:tint val="90000"/>
      </a:schemeClr>
    </dgm:fillClrLst>
    <dgm:linClrLst meth="repeat">
      <a:schemeClr val="accent2">
        <a:tint val="90000"/>
      </a:schemeClr>
    </dgm:linClrLst>
    <dgm:effectClrLst/>
    <dgm:txLinClrLst/>
    <dgm:txFillClrLst/>
    <dgm:txEffectClrLst/>
  </dgm:styleLbl>
  <dgm:styleLbl name="parChTrans2D3">
    <dgm:fillClrLst meth="repeat">
      <a:schemeClr val="accent2">
        <a:tint val="70000"/>
      </a:schemeClr>
    </dgm:fillClrLst>
    <dgm:linClrLst meth="repeat">
      <a:schemeClr val="accent2">
        <a:tint val="70000"/>
      </a:schemeClr>
    </dgm:linClrLst>
    <dgm:effectClrLst/>
    <dgm:txLinClrLst/>
    <dgm:txFillClrLst/>
    <dgm:txEffectClrLst/>
  </dgm:styleLbl>
  <dgm:styleLbl name="parChTrans2D4">
    <dgm:fillClrLst meth="repeat">
      <a:schemeClr val="accent2">
        <a:tint val="50000"/>
      </a:schemeClr>
    </dgm:fillClrLst>
    <dgm:linClrLst meth="repeat">
      <a:schemeClr val="accent2">
        <a:tint val="50000"/>
      </a:schemeClr>
    </dgm:linClrLst>
    <dgm:effectClrLst/>
    <dgm:txLinClrLst/>
    <dgm:txFillClrLst meth="repeat">
      <a:schemeClr val="dk1"/>
    </dgm:txFillClrLst>
    <dgm:txEffectClrLst/>
  </dgm:styleLbl>
  <dgm:styleLbl name="parChTrans1D1">
    <dgm:fillClrLst meth="repeat">
      <a:schemeClr val="accent2">
        <a:shade val="80000"/>
      </a:schemeClr>
    </dgm:fillClrLst>
    <dgm:linClrLst meth="repeat">
      <a:schemeClr val="accent2">
        <a:shade val="80000"/>
      </a:schemeClr>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2">
        <a:tint val="90000"/>
      </a:schemeClr>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2">
        <a:tint val="70000"/>
      </a:schemeClr>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2">
        <a:tint val="5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trAlignAcc1">
    <dgm:fillClrLst meth="repeat">
      <a:schemeClr val="lt1">
        <a:alpha val="4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b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FgAcc1">
    <dgm:fillClrLst meth="repeat">
      <a:schemeClr val="lt1"/>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2"/>
    </dgm:linClrLst>
    <dgm:effectClrLst/>
    <dgm:txLinClrLst/>
    <dgm:txFillClrLst meth="repeat">
      <a:schemeClr val="dk1"/>
    </dgm:txFillClrLst>
    <dgm:txEffectClrLst/>
  </dgm:styleLbl>
  <dgm:styleLbl name="solidBgAcc1">
    <dgm:fillClrLst meth="repeat">
      <a:schemeClr val="lt1"/>
    </dgm:fillClrLst>
    <dgm:linClrLst meth="repeat">
      <a:schemeClr val="accent2"/>
    </dgm:linClrLst>
    <dgm:effectClrLst/>
    <dgm:txLinClrLst/>
    <dgm:txFillClrLst meth="repeat">
      <a:schemeClr val="dk1"/>
    </dgm:txFillClrLst>
    <dgm:txEffectClrLst/>
  </dgm:styleLbl>
  <dgm:styleLbl name="fgAccFollowNode1">
    <dgm:fillClrLst>
      <a:schemeClr val="accent2">
        <a:alpha val="90000"/>
        <a:tint val="40000"/>
      </a:schemeClr>
      <a:schemeClr val="accent2">
        <a:alpha val="5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align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bgAccFollowNode1">
    <dgm:fillClrLst meth="repeat">
      <a:schemeClr val="accent2">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2">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2">
        <a:tint val="90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2">
        <a:tint val="7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2">
        <a:tint val="50000"/>
      </a:schemeClr>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3D4ABBD6-0195-41D7-AF8C-21AD0EEDC4A4}" type="doc">
      <dgm:prSet loTypeId="urn:microsoft.com/office/officeart/2005/8/layout/vList4" loCatId="list" qsTypeId="urn:microsoft.com/office/officeart/2005/8/quickstyle/simple1" qsCatId="simple" csTypeId="urn:microsoft.com/office/officeart/2005/8/colors/accent3_5" csCatId="accent3" phldr="1"/>
      <dgm:spPr/>
      <dgm:t>
        <a:bodyPr/>
        <a:lstStyle/>
        <a:p>
          <a:endParaRPr lang="en-CA"/>
        </a:p>
      </dgm:t>
    </dgm:pt>
    <dgm:pt modelId="{6A9FAD40-D52D-4049-BEA0-C2F3B13B318D}">
      <dgm:prSet phldrT="[Text]" custT="1"/>
      <dgm:spPr/>
      <dgm:t>
        <a:bodyPr/>
        <a:lstStyle/>
        <a:p>
          <a:r>
            <a:rPr lang="en-CA" sz="1400">
              <a:solidFill>
                <a:schemeClr val="accent3">
                  <a:lumMod val="50000"/>
                </a:schemeClr>
              </a:solidFill>
              <a:latin typeface="Arial" pitchFamily="34" charset="0"/>
              <a:cs typeface="Arial" pitchFamily="34" charset="0"/>
            </a:rPr>
            <a:t>Allocation of Monies</a:t>
          </a:r>
        </a:p>
      </dgm:t>
    </dgm:pt>
    <dgm:pt modelId="{C809F911-B422-43A5-915F-AEA7A7928A14}" type="parTrans" cxnId="{62009ED1-A1EA-4FBF-BFBD-C142BA7FAC6D}">
      <dgm:prSet/>
      <dgm:spPr/>
      <dgm:t>
        <a:bodyPr/>
        <a:lstStyle/>
        <a:p>
          <a:endParaRPr lang="en-CA" sz="1400">
            <a:solidFill>
              <a:schemeClr val="accent3">
                <a:lumMod val="50000"/>
              </a:schemeClr>
            </a:solidFill>
            <a:latin typeface="Arial" pitchFamily="34" charset="0"/>
            <a:cs typeface="Arial" pitchFamily="34" charset="0"/>
          </a:endParaRPr>
        </a:p>
      </dgm:t>
    </dgm:pt>
    <dgm:pt modelId="{0179505F-6BB3-4CD4-88AA-4A275FC9D849}" type="sibTrans" cxnId="{62009ED1-A1EA-4FBF-BFBD-C142BA7FAC6D}">
      <dgm:prSet/>
      <dgm:spPr/>
      <dgm:t>
        <a:bodyPr/>
        <a:lstStyle/>
        <a:p>
          <a:endParaRPr lang="en-CA" sz="1400">
            <a:solidFill>
              <a:schemeClr val="accent3">
                <a:lumMod val="50000"/>
              </a:schemeClr>
            </a:solidFill>
            <a:latin typeface="Arial" pitchFamily="34" charset="0"/>
            <a:cs typeface="Arial" pitchFamily="34" charset="0"/>
          </a:endParaRPr>
        </a:p>
      </dgm:t>
    </dgm:pt>
    <dgm:pt modelId="{20F1E46F-CBBE-4FAD-9524-B2F4B062029C}">
      <dgm:prSet phldrT="[Text]" custT="1"/>
      <dgm:spPr/>
      <dgm:t>
        <a:bodyPr/>
        <a:lstStyle/>
        <a:p>
          <a:r>
            <a:rPr lang="en-CA" sz="1400">
              <a:solidFill>
                <a:schemeClr val="accent3">
                  <a:lumMod val="50000"/>
                </a:schemeClr>
              </a:solidFill>
              <a:latin typeface="Arial" pitchFamily="34" charset="0"/>
              <a:cs typeface="Arial" pitchFamily="34" charset="0"/>
            </a:rPr>
            <a:t>Timelines</a:t>
          </a:r>
        </a:p>
      </dgm:t>
    </dgm:pt>
    <dgm:pt modelId="{8C82D439-C8CB-4508-80F1-6130B7E64FA6}" type="parTrans" cxnId="{1860DF04-9F91-4B1A-83A5-73FA3186C490}">
      <dgm:prSet/>
      <dgm:spPr/>
      <dgm:t>
        <a:bodyPr/>
        <a:lstStyle/>
        <a:p>
          <a:endParaRPr lang="en-CA" sz="1400">
            <a:solidFill>
              <a:schemeClr val="accent3">
                <a:lumMod val="50000"/>
              </a:schemeClr>
            </a:solidFill>
            <a:latin typeface="Arial" pitchFamily="34" charset="0"/>
            <a:cs typeface="Arial" pitchFamily="34" charset="0"/>
          </a:endParaRPr>
        </a:p>
      </dgm:t>
    </dgm:pt>
    <dgm:pt modelId="{B688D64D-E4CB-4382-885D-C66E7B7EC9A3}" type="sibTrans" cxnId="{1860DF04-9F91-4B1A-83A5-73FA3186C490}">
      <dgm:prSet/>
      <dgm:spPr/>
      <dgm:t>
        <a:bodyPr/>
        <a:lstStyle/>
        <a:p>
          <a:endParaRPr lang="en-CA" sz="1400">
            <a:solidFill>
              <a:schemeClr val="accent3">
                <a:lumMod val="50000"/>
              </a:schemeClr>
            </a:solidFill>
            <a:latin typeface="Arial" pitchFamily="34" charset="0"/>
            <a:cs typeface="Arial" pitchFamily="34" charset="0"/>
          </a:endParaRPr>
        </a:p>
      </dgm:t>
    </dgm:pt>
    <dgm:pt modelId="{736A8911-B46A-40C0-B3C3-6FC0E94C8E90}">
      <dgm:prSet phldrT="[Text]" custT="1"/>
      <dgm:spPr/>
      <dgm:t>
        <a:bodyPr/>
        <a:lstStyle/>
        <a:p>
          <a:r>
            <a:rPr lang="en-CA" sz="1400">
              <a:solidFill>
                <a:schemeClr val="accent3">
                  <a:lumMod val="50000"/>
                </a:schemeClr>
              </a:solidFill>
              <a:latin typeface="Arial" pitchFamily="34" charset="0"/>
              <a:cs typeface="Arial" pitchFamily="34" charset="0"/>
            </a:rPr>
            <a:t>Expenses within Budget of $500,000</a:t>
          </a:r>
        </a:p>
      </dgm:t>
    </dgm:pt>
    <dgm:pt modelId="{B8579C6B-767E-4D61-A462-14D6DDDDD2DC}" type="parTrans" cxnId="{35493919-3ECC-4EE5-B7FC-2BB1EFB269AE}">
      <dgm:prSet/>
      <dgm:spPr/>
      <dgm:t>
        <a:bodyPr/>
        <a:lstStyle/>
        <a:p>
          <a:endParaRPr lang="en-CA" sz="1400">
            <a:solidFill>
              <a:schemeClr val="accent3">
                <a:lumMod val="50000"/>
              </a:schemeClr>
            </a:solidFill>
            <a:latin typeface="Arial" pitchFamily="34" charset="0"/>
            <a:cs typeface="Arial" pitchFamily="34" charset="0"/>
          </a:endParaRPr>
        </a:p>
      </dgm:t>
    </dgm:pt>
    <dgm:pt modelId="{C9B8A0AB-3ABC-477D-856C-9E14EF9DEA9C}" type="sibTrans" cxnId="{35493919-3ECC-4EE5-B7FC-2BB1EFB269AE}">
      <dgm:prSet/>
      <dgm:spPr/>
      <dgm:t>
        <a:bodyPr/>
        <a:lstStyle/>
        <a:p>
          <a:endParaRPr lang="en-CA" sz="1400">
            <a:solidFill>
              <a:schemeClr val="accent3">
                <a:lumMod val="50000"/>
              </a:schemeClr>
            </a:solidFill>
            <a:latin typeface="Arial" pitchFamily="34" charset="0"/>
            <a:cs typeface="Arial" pitchFamily="34" charset="0"/>
          </a:endParaRPr>
        </a:p>
      </dgm:t>
    </dgm:pt>
    <dgm:pt modelId="{157E4FF3-2983-4BE9-8A6E-FF5A17C424EA}">
      <dgm:prSet phldrT="[Text]" custT="1"/>
      <dgm:spPr/>
      <dgm:t>
        <a:bodyPr/>
        <a:lstStyle/>
        <a:p>
          <a:r>
            <a:rPr lang="en-CA" sz="1400">
              <a:solidFill>
                <a:schemeClr val="accent3">
                  <a:lumMod val="50000"/>
                </a:schemeClr>
              </a:solidFill>
              <a:latin typeface="Arial" pitchFamily="34" charset="0"/>
              <a:cs typeface="Arial" pitchFamily="34" charset="0"/>
            </a:rPr>
            <a:t>Hours and Salary</a:t>
          </a:r>
        </a:p>
      </dgm:t>
    </dgm:pt>
    <dgm:pt modelId="{2A69E32D-C5DC-4BB3-9451-39BCF59E9078}" type="parTrans" cxnId="{5FBD7ACA-1584-40F4-A01F-4FC9E60BB1C4}">
      <dgm:prSet/>
      <dgm:spPr/>
      <dgm:t>
        <a:bodyPr/>
        <a:lstStyle/>
        <a:p>
          <a:endParaRPr lang="en-CA" sz="1400">
            <a:solidFill>
              <a:schemeClr val="accent3">
                <a:lumMod val="50000"/>
              </a:schemeClr>
            </a:solidFill>
            <a:latin typeface="Arial" pitchFamily="34" charset="0"/>
            <a:cs typeface="Arial" pitchFamily="34" charset="0"/>
          </a:endParaRPr>
        </a:p>
      </dgm:t>
    </dgm:pt>
    <dgm:pt modelId="{86287A88-5334-45F1-A313-845CB4FB932B}" type="sibTrans" cxnId="{5FBD7ACA-1584-40F4-A01F-4FC9E60BB1C4}">
      <dgm:prSet/>
      <dgm:spPr/>
      <dgm:t>
        <a:bodyPr/>
        <a:lstStyle/>
        <a:p>
          <a:endParaRPr lang="en-CA" sz="1400">
            <a:solidFill>
              <a:schemeClr val="accent3">
                <a:lumMod val="50000"/>
              </a:schemeClr>
            </a:solidFill>
            <a:latin typeface="Arial" pitchFamily="34" charset="0"/>
            <a:cs typeface="Arial" pitchFamily="34" charset="0"/>
          </a:endParaRPr>
        </a:p>
      </dgm:t>
    </dgm:pt>
    <dgm:pt modelId="{405CBC8E-2EF5-470E-B05E-5AAC27739387}">
      <dgm:prSet custT="1"/>
      <dgm:spPr/>
      <dgm:t>
        <a:bodyPr/>
        <a:lstStyle/>
        <a:p>
          <a:r>
            <a:rPr lang="en-CA" sz="1200">
              <a:solidFill>
                <a:schemeClr val="accent3">
                  <a:lumMod val="50000"/>
                </a:schemeClr>
              </a:solidFill>
              <a:latin typeface="Arial" pitchFamily="34" charset="0"/>
              <a:cs typeface="Arial" pitchFamily="34" charset="0"/>
            </a:rPr>
            <a:t>Monthly Expenses</a:t>
          </a:r>
          <a:endParaRPr lang="en-CA" sz="1200"/>
        </a:p>
      </dgm:t>
    </dgm:pt>
    <dgm:pt modelId="{7B0F9224-D4F8-4460-A0A5-DDDC8CEA43DE}" type="parTrans" cxnId="{A9E70F47-A112-4868-BEDA-B05EAA188707}">
      <dgm:prSet/>
      <dgm:spPr/>
      <dgm:t>
        <a:bodyPr/>
        <a:lstStyle/>
        <a:p>
          <a:endParaRPr lang="en-CA"/>
        </a:p>
      </dgm:t>
    </dgm:pt>
    <dgm:pt modelId="{75EF3699-EDD1-4648-BB7B-50AC64573292}" type="sibTrans" cxnId="{A9E70F47-A112-4868-BEDA-B05EAA188707}">
      <dgm:prSet/>
      <dgm:spPr/>
      <dgm:t>
        <a:bodyPr/>
        <a:lstStyle/>
        <a:p>
          <a:endParaRPr lang="en-CA"/>
        </a:p>
      </dgm:t>
    </dgm:pt>
    <dgm:pt modelId="{DA408064-AECB-4A24-9AD3-FE2A30542FDC}" type="pres">
      <dgm:prSet presAssocID="{3D4ABBD6-0195-41D7-AF8C-21AD0EEDC4A4}" presName="linear" presStyleCnt="0">
        <dgm:presLayoutVars>
          <dgm:dir/>
          <dgm:resizeHandles val="exact"/>
        </dgm:presLayoutVars>
      </dgm:prSet>
      <dgm:spPr/>
      <dgm:t>
        <a:bodyPr/>
        <a:lstStyle/>
        <a:p>
          <a:endParaRPr lang="en-CA"/>
        </a:p>
      </dgm:t>
    </dgm:pt>
    <dgm:pt modelId="{DB03FB3D-E64E-4F48-A597-F2995B5B717B}" type="pres">
      <dgm:prSet presAssocID="{6A9FAD40-D52D-4049-BEA0-C2F3B13B318D}" presName="comp" presStyleCnt="0"/>
      <dgm:spPr/>
      <dgm:t>
        <a:bodyPr/>
        <a:lstStyle/>
        <a:p>
          <a:endParaRPr lang="en-CA"/>
        </a:p>
      </dgm:t>
    </dgm:pt>
    <dgm:pt modelId="{8E1A9158-4FD6-4C3E-B0E2-8E9781B7C6A5}" type="pres">
      <dgm:prSet presAssocID="{6A9FAD40-D52D-4049-BEA0-C2F3B13B318D}" presName="box" presStyleLbl="node1" presStyleIdx="0" presStyleCnt="5"/>
      <dgm:spPr/>
      <dgm:t>
        <a:bodyPr/>
        <a:lstStyle/>
        <a:p>
          <a:endParaRPr lang="en-CA"/>
        </a:p>
      </dgm:t>
    </dgm:pt>
    <dgm:pt modelId="{636A4E6C-139E-4BC6-BBE2-A85977BA5FE2}" type="pres">
      <dgm:prSet presAssocID="{6A9FAD40-D52D-4049-BEA0-C2F3B13B318D}" presName="img" presStyleLbl="fgImgPlace1" presStyleIdx="0" presStyleCnt="5" custLinFactNeighborX="2227" custLinFactNeighborY="-3533"/>
      <dgm:spPr>
        <a:blipFill rotWithShape="0">
          <a:blip xmlns:r="http://schemas.openxmlformats.org/officeDocument/2006/relationships" r:embed="rId1"/>
          <a:stretch>
            <a:fillRect/>
          </a:stretch>
        </a:blipFill>
      </dgm:spPr>
      <dgm:t>
        <a:bodyPr/>
        <a:lstStyle/>
        <a:p>
          <a:endParaRPr lang="en-CA"/>
        </a:p>
      </dgm:t>
    </dgm:pt>
    <dgm:pt modelId="{21E68235-084A-43CC-859B-ABD9E946156D}" type="pres">
      <dgm:prSet presAssocID="{6A9FAD40-D52D-4049-BEA0-C2F3B13B318D}" presName="text" presStyleLbl="node1" presStyleIdx="0" presStyleCnt="5">
        <dgm:presLayoutVars>
          <dgm:bulletEnabled val="1"/>
        </dgm:presLayoutVars>
      </dgm:prSet>
      <dgm:spPr/>
      <dgm:t>
        <a:bodyPr/>
        <a:lstStyle/>
        <a:p>
          <a:endParaRPr lang="en-CA"/>
        </a:p>
      </dgm:t>
    </dgm:pt>
    <dgm:pt modelId="{F3A085D9-1664-4532-8424-E64BF40C7E71}" type="pres">
      <dgm:prSet presAssocID="{0179505F-6BB3-4CD4-88AA-4A275FC9D849}" presName="spacer" presStyleCnt="0"/>
      <dgm:spPr/>
      <dgm:t>
        <a:bodyPr/>
        <a:lstStyle/>
        <a:p>
          <a:endParaRPr lang="en-CA"/>
        </a:p>
      </dgm:t>
    </dgm:pt>
    <dgm:pt modelId="{3CF640DE-53F2-4D3A-BC52-ED35BF0A3ED2}" type="pres">
      <dgm:prSet presAssocID="{405CBC8E-2EF5-470E-B05E-5AAC27739387}" presName="comp" presStyleCnt="0"/>
      <dgm:spPr/>
    </dgm:pt>
    <dgm:pt modelId="{D1C0A048-2EE1-45B1-8FB9-41230066C867}" type="pres">
      <dgm:prSet presAssocID="{405CBC8E-2EF5-470E-B05E-5AAC27739387}" presName="box" presStyleLbl="node1" presStyleIdx="1" presStyleCnt="5"/>
      <dgm:spPr/>
      <dgm:t>
        <a:bodyPr/>
        <a:lstStyle/>
        <a:p>
          <a:endParaRPr lang="en-CA"/>
        </a:p>
      </dgm:t>
    </dgm:pt>
    <dgm:pt modelId="{6A358C61-4A71-4429-A585-010D1FDF90C0}" type="pres">
      <dgm:prSet presAssocID="{405CBC8E-2EF5-470E-B05E-5AAC27739387}" presName="img" presStyleLbl="fgImgPlace1" presStyleIdx="1" presStyleCnt="5"/>
      <dgm:spPr>
        <a:blipFill rotWithShape="0">
          <a:blip xmlns:r="http://schemas.openxmlformats.org/officeDocument/2006/relationships" r:embed="rId2"/>
          <a:stretch>
            <a:fillRect/>
          </a:stretch>
        </a:blipFill>
      </dgm:spPr>
      <dgm:t>
        <a:bodyPr/>
        <a:lstStyle/>
        <a:p>
          <a:endParaRPr lang="en-CA"/>
        </a:p>
      </dgm:t>
    </dgm:pt>
    <dgm:pt modelId="{0C32B770-F681-486C-8AAB-5B234CA253F3}" type="pres">
      <dgm:prSet presAssocID="{405CBC8E-2EF5-470E-B05E-5AAC27739387}" presName="text" presStyleLbl="node1" presStyleIdx="1" presStyleCnt="5">
        <dgm:presLayoutVars>
          <dgm:bulletEnabled val="1"/>
        </dgm:presLayoutVars>
      </dgm:prSet>
      <dgm:spPr/>
      <dgm:t>
        <a:bodyPr/>
        <a:lstStyle/>
        <a:p>
          <a:endParaRPr lang="en-CA"/>
        </a:p>
      </dgm:t>
    </dgm:pt>
    <dgm:pt modelId="{FEF77977-5C95-47AC-9A53-33CA0CA974BD}" type="pres">
      <dgm:prSet presAssocID="{75EF3699-EDD1-4648-BB7B-50AC64573292}" presName="spacer" presStyleCnt="0"/>
      <dgm:spPr/>
    </dgm:pt>
    <dgm:pt modelId="{BC4783E7-554B-4C40-9030-3155650F11AF}" type="pres">
      <dgm:prSet presAssocID="{20F1E46F-CBBE-4FAD-9524-B2F4B062029C}" presName="comp" presStyleCnt="0"/>
      <dgm:spPr/>
      <dgm:t>
        <a:bodyPr/>
        <a:lstStyle/>
        <a:p>
          <a:endParaRPr lang="en-CA"/>
        </a:p>
      </dgm:t>
    </dgm:pt>
    <dgm:pt modelId="{9C136ABA-FEC4-449D-BACC-A2BE71425FC7}" type="pres">
      <dgm:prSet presAssocID="{20F1E46F-CBBE-4FAD-9524-B2F4B062029C}" presName="box" presStyleLbl="node1" presStyleIdx="2" presStyleCnt="5"/>
      <dgm:spPr/>
      <dgm:t>
        <a:bodyPr/>
        <a:lstStyle/>
        <a:p>
          <a:endParaRPr lang="en-CA"/>
        </a:p>
      </dgm:t>
    </dgm:pt>
    <dgm:pt modelId="{C3C6F4C9-5398-41AF-8AE5-E090E01C6C5E}" type="pres">
      <dgm:prSet presAssocID="{20F1E46F-CBBE-4FAD-9524-B2F4B062029C}" presName="img" presStyleLbl="fgImgPlace1" presStyleIdx="2" presStyleCnt="5"/>
      <dgm:spPr>
        <a:blipFill rotWithShape="0">
          <a:blip xmlns:r="http://schemas.openxmlformats.org/officeDocument/2006/relationships" r:embed="rId3"/>
          <a:stretch>
            <a:fillRect/>
          </a:stretch>
        </a:blipFill>
      </dgm:spPr>
      <dgm:t>
        <a:bodyPr/>
        <a:lstStyle/>
        <a:p>
          <a:endParaRPr lang="en-CA"/>
        </a:p>
      </dgm:t>
    </dgm:pt>
    <dgm:pt modelId="{A121AD7B-5665-4CA9-AA2E-D6FF4F03F50A}" type="pres">
      <dgm:prSet presAssocID="{20F1E46F-CBBE-4FAD-9524-B2F4B062029C}" presName="text" presStyleLbl="node1" presStyleIdx="2" presStyleCnt="5">
        <dgm:presLayoutVars>
          <dgm:bulletEnabled val="1"/>
        </dgm:presLayoutVars>
      </dgm:prSet>
      <dgm:spPr/>
      <dgm:t>
        <a:bodyPr/>
        <a:lstStyle/>
        <a:p>
          <a:endParaRPr lang="en-CA"/>
        </a:p>
      </dgm:t>
    </dgm:pt>
    <dgm:pt modelId="{D4017DF3-F10C-4116-896B-2869CE43CD7A}" type="pres">
      <dgm:prSet presAssocID="{B688D64D-E4CB-4382-885D-C66E7B7EC9A3}" presName="spacer" presStyleCnt="0"/>
      <dgm:spPr/>
      <dgm:t>
        <a:bodyPr/>
        <a:lstStyle/>
        <a:p>
          <a:endParaRPr lang="en-CA"/>
        </a:p>
      </dgm:t>
    </dgm:pt>
    <dgm:pt modelId="{2D355E62-0A28-4E0E-8999-E89DE0FFCD19}" type="pres">
      <dgm:prSet presAssocID="{736A8911-B46A-40C0-B3C3-6FC0E94C8E90}" presName="comp" presStyleCnt="0"/>
      <dgm:spPr/>
      <dgm:t>
        <a:bodyPr/>
        <a:lstStyle/>
        <a:p>
          <a:endParaRPr lang="en-CA"/>
        </a:p>
      </dgm:t>
    </dgm:pt>
    <dgm:pt modelId="{B10F62FC-E5C9-4696-BEE4-059555779AF3}" type="pres">
      <dgm:prSet presAssocID="{736A8911-B46A-40C0-B3C3-6FC0E94C8E90}" presName="box" presStyleLbl="node1" presStyleIdx="3" presStyleCnt="5"/>
      <dgm:spPr/>
      <dgm:t>
        <a:bodyPr/>
        <a:lstStyle/>
        <a:p>
          <a:endParaRPr lang="en-CA"/>
        </a:p>
      </dgm:t>
    </dgm:pt>
    <dgm:pt modelId="{7C8F00D1-CBE0-4852-A6E4-8AE1ECAA3898}" type="pres">
      <dgm:prSet presAssocID="{736A8911-B46A-40C0-B3C3-6FC0E94C8E90}" presName="img" presStyleLbl="fgImgPlace1" presStyleIdx="3" presStyleCnt="5"/>
      <dgm:spPr>
        <a:blipFill rotWithShape="0">
          <a:blip xmlns:r="http://schemas.openxmlformats.org/officeDocument/2006/relationships" r:embed="rId4"/>
          <a:stretch>
            <a:fillRect/>
          </a:stretch>
        </a:blipFill>
      </dgm:spPr>
      <dgm:t>
        <a:bodyPr/>
        <a:lstStyle/>
        <a:p>
          <a:endParaRPr lang="en-CA"/>
        </a:p>
      </dgm:t>
    </dgm:pt>
    <dgm:pt modelId="{6B64E9FF-2BEC-4674-B5B5-760F7BA43DC9}" type="pres">
      <dgm:prSet presAssocID="{736A8911-B46A-40C0-B3C3-6FC0E94C8E90}" presName="text" presStyleLbl="node1" presStyleIdx="3" presStyleCnt="5">
        <dgm:presLayoutVars>
          <dgm:bulletEnabled val="1"/>
        </dgm:presLayoutVars>
      </dgm:prSet>
      <dgm:spPr/>
      <dgm:t>
        <a:bodyPr/>
        <a:lstStyle/>
        <a:p>
          <a:endParaRPr lang="en-CA"/>
        </a:p>
      </dgm:t>
    </dgm:pt>
    <dgm:pt modelId="{51660CB7-F457-49A9-92AD-03AE6843C7A7}" type="pres">
      <dgm:prSet presAssocID="{C9B8A0AB-3ABC-477D-856C-9E14EF9DEA9C}" presName="spacer" presStyleCnt="0"/>
      <dgm:spPr/>
      <dgm:t>
        <a:bodyPr/>
        <a:lstStyle/>
        <a:p>
          <a:endParaRPr lang="en-CA"/>
        </a:p>
      </dgm:t>
    </dgm:pt>
    <dgm:pt modelId="{6DD48EFD-33B6-4A3C-AF9C-3CB677A27C1A}" type="pres">
      <dgm:prSet presAssocID="{157E4FF3-2983-4BE9-8A6E-FF5A17C424EA}" presName="comp" presStyleCnt="0"/>
      <dgm:spPr/>
      <dgm:t>
        <a:bodyPr/>
        <a:lstStyle/>
        <a:p>
          <a:endParaRPr lang="en-CA"/>
        </a:p>
      </dgm:t>
    </dgm:pt>
    <dgm:pt modelId="{BA58871D-D4AB-4C17-8FB8-AAAC24BADB01}" type="pres">
      <dgm:prSet presAssocID="{157E4FF3-2983-4BE9-8A6E-FF5A17C424EA}" presName="box" presStyleLbl="node1" presStyleIdx="4" presStyleCnt="5"/>
      <dgm:spPr/>
      <dgm:t>
        <a:bodyPr/>
        <a:lstStyle/>
        <a:p>
          <a:endParaRPr lang="en-CA"/>
        </a:p>
      </dgm:t>
    </dgm:pt>
    <dgm:pt modelId="{6C97E3B9-6156-4F29-8DF6-DAF95A124EB4}" type="pres">
      <dgm:prSet presAssocID="{157E4FF3-2983-4BE9-8A6E-FF5A17C424EA}" presName="img" presStyleLbl="fgImgPlace1" presStyleIdx="4" presStyleCnt="5"/>
      <dgm:spPr>
        <a:blipFill rotWithShape="0">
          <a:blip xmlns:r="http://schemas.openxmlformats.org/officeDocument/2006/relationships" r:embed="rId5"/>
          <a:stretch>
            <a:fillRect/>
          </a:stretch>
        </a:blipFill>
      </dgm:spPr>
      <dgm:t>
        <a:bodyPr/>
        <a:lstStyle/>
        <a:p>
          <a:endParaRPr lang="en-CA"/>
        </a:p>
      </dgm:t>
    </dgm:pt>
    <dgm:pt modelId="{769BA390-DF8E-4EBB-91C5-5A55D4FF68C5}" type="pres">
      <dgm:prSet presAssocID="{157E4FF3-2983-4BE9-8A6E-FF5A17C424EA}" presName="text" presStyleLbl="node1" presStyleIdx="4" presStyleCnt="5">
        <dgm:presLayoutVars>
          <dgm:bulletEnabled val="1"/>
        </dgm:presLayoutVars>
      </dgm:prSet>
      <dgm:spPr/>
      <dgm:t>
        <a:bodyPr/>
        <a:lstStyle/>
        <a:p>
          <a:endParaRPr lang="en-CA"/>
        </a:p>
      </dgm:t>
    </dgm:pt>
  </dgm:ptLst>
  <dgm:cxnLst>
    <dgm:cxn modelId="{1860DF04-9F91-4B1A-83A5-73FA3186C490}" srcId="{3D4ABBD6-0195-41D7-AF8C-21AD0EEDC4A4}" destId="{20F1E46F-CBBE-4FAD-9524-B2F4B062029C}" srcOrd="2" destOrd="0" parTransId="{8C82D439-C8CB-4508-80F1-6130B7E64FA6}" sibTransId="{B688D64D-E4CB-4382-885D-C66E7B7EC9A3}"/>
    <dgm:cxn modelId="{8B62827E-5203-4198-8BEE-C5022C21C787}" type="presOf" srcId="{6A9FAD40-D52D-4049-BEA0-C2F3B13B318D}" destId="{21E68235-084A-43CC-859B-ABD9E946156D}" srcOrd="1" destOrd="0" presId="urn:microsoft.com/office/officeart/2005/8/layout/vList4"/>
    <dgm:cxn modelId="{452EE743-83D1-41F6-B12F-D4CBE6F0463A}" type="presOf" srcId="{157E4FF3-2983-4BE9-8A6E-FF5A17C424EA}" destId="{BA58871D-D4AB-4C17-8FB8-AAAC24BADB01}" srcOrd="0" destOrd="0" presId="urn:microsoft.com/office/officeart/2005/8/layout/vList4"/>
    <dgm:cxn modelId="{90E2D8F6-F8E8-4F26-8FFD-499FEABF4795}" type="presOf" srcId="{157E4FF3-2983-4BE9-8A6E-FF5A17C424EA}" destId="{769BA390-DF8E-4EBB-91C5-5A55D4FF68C5}" srcOrd="1" destOrd="0" presId="urn:microsoft.com/office/officeart/2005/8/layout/vList4"/>
    <dgm:cxn modelId="{5E6F712F-6EE3-473E-92F0-7E8289BBF048}" type="presOf" srcId="{736A8911-B46A-40C0-B3C3-6FC0E94C8E90}" destId="{6B64E9FF-2BEC-4674-B5B5-760F7BA43DC9}" srcOrd="1" destOrd="0" presId="urn:microsoft.com/office/officeart/2005/8/layout/vList4"/>
    <dgm:cxn modelId="{9F5C52EB-D82D-4654-BB0A-0467D7FCD7A6}" type="presOf" srcId="{736A8911-B46A-40C0-B3C3-6FC0E94C8E90}" destId="{B10F62FC-E5C9-4696-BEE4-059555779AF3}" srcOrd="0" destOrd="0" presId="urn:microsoft.com/office/officeart/2005/8/layout/vList4"/>
    <dgm:cxn modelId="{35493919-3ECC-4EE5-B7FC-2BB1EFB269AE}" srcId="{3D4ABBD6-0195-41D7-AF8C-21AD0EEDC4A4}" destId="{736A8911-B46A-40C0-B3C3-6FC0E94C8E90}" srcOrd="3" destOrd="0" parTransId="{B8579C6B-767E-4D61-A462-14D6DDDDD2DC}" sibTransId="{C9B8A0AB-3ABC-477D-856C-9E14EF9DEA9C}"/>
    <dgm:cxn modelId="{4357ED04-53C6-4312-A157-03839AA5D203}" type="presOf" srcId="{405CBC8E-2EF5-470E-B05E-5AAC27739387}" destId="{D1C0A048-2EE1-45B1-8FB9-41230066C867}" srcOrd="0" destOrd="0" presId="urn:microsoft.com/office/officeart/2005/8/layout/vList4"/>
    <dgm:cxn modelId="{4E186948-C4EC-4AEF-83D1-5DF2CE2E2726}" type="presOf" srcId="{20F1E46F-CBBE-4FAD-9524-B2F4B062029C}" destId="{9C136ABA-FEC4-449D-BACC-A2BE71425FC7}" srcOrd="0" destOrd="0" presId="urn:microsoft.com/office/officeart/2005/8/layout/vList4"/>
    <dgm:cxn modelId="{97B3CD01-F100-49CE-8A84-416A7DA44DDA}" type="presOf" srcId="{405CBC8E-2EF5-470E-B05E-5AAC27739387}" destId="{0C32B770-F681-486C-8AAB-5B234CA253F3}" srcOrd="1" destOrd="0" presId="urn:microsoft.com/office/officeart/2005/8/layout/vList4"/>
    <dgm:cxn modelId="{9780281F-1498-47E2-AC3A-7E60455CE59A}" type="presOf" srcId="{20F1E46F-CBBE-4FAD-9524-B2F4B062029C}" destId="{A121AD7B-5665-4CA9-AA2E-D6FF4F03F50A}" srcOrd="1" destOrd="0" presId="urn:microsoft.com/office/officeart/2005/8/layout/vList4"/>
    <dgm:cxn modelId="{5EA50910-B5EF-41F8-B2FF-92D20F549A05}" type="presOf" srcId="{6A9FAD40-D52D-4049-BEA0-C2F3B13B318D}" destId="{8E1A9158-4FD6-4C3E-B0E2-8E9781B7C6A5}" srcOrd="0" destOrd="0" presId="urn:microsoft.com/office/officeart/2005/8/layout/vList4"/>
    <dgm:cxn modelId="{5FBD7ACA-1584-40F4-A01F-4FC9E60BB1C4}" srcId="{3D4ABBD6-0195-41D7-AF8C-21AD0EEDC4A4}" destId="{157E4FF3-2983-4BE9-8A6E-FF5A17C424EA}" srcOrd="4" destOrd="0" parTransId="{2A69E32D-C5DC-4BB3-9451-39BCF59E9078}" sibTransId="{86287A88-5334-45F1-A313-845CB4FB932B}"/>
    <dgm:cxn modelId="{7BB82C33-5A23-4DA4-92B7-0D4E134D5685}" type="presOf" srcId="{3D4ABBD6-0195-41D7-AF8C-21AD0EEDC4A4}" destId="{DA408064-AECB-4A24-9AD3-FE2A30542FDC}" srcOrd="0" destOrd="0" presId="urn:microsoft.com/office/officeart/2005/8/layout/vList4"/>
    <dgm:cxn modelId="{A9E70F47-A112-4868-BEDA-B05EAA188707}" srcId="{3D4ABBD6-0195-41D7-AF8C-21AD0EEDC4A4}" destId="{405CBC8E-2EF5-470E-B05E-5AAC27739387}" srcOrd="1" destOrd="0" parTransId="{7B0F9224-D4F8-4460-A0A5-DDDC8CEA43DE}" sibTransId="{75EF3699-EDD1-4648-BB7B-50AC64573292}"/>
    <dgm:cxn modelId="{62009ED1-A1EA-4FBF-BFBD-C142BA7FAC6D}" srcId="{3D4ABBD6-0195-41D7-AF8C-21AD0EEDC4A4}" destId="{6A9FAD40-D52D-4049-BEA0-C2F3B13B318D}" srcOrd="0" destOrd="0" parTransId="{C809F911-B422-43A5-915F-AEA7A7928A14}" sibTransId="{0179505F-6BB3-4CD4-88AA-4A275FC9D849}"/>
    <dgm:cxn modelId="{FD832913-DA78-4ADA-9CFE-4D40A7164956}" type="presParOf" srcId="{DA408064-AECB-4A24-9AD3-FE2A30542FDC}" destId="{DB03FB3D-E64E-4F48-A597-F2995B5B717B}" srcOrd="0" destOrd="0" presId="urn:microsoft.com/office/officeart/2005/8/layout/vList4"/>
    <dgm:cxn modelId="{44BA926C-C6A0-418D-A092-2673C871E456}" type="presParOf" srcId="{DB03FB3D-E64E-4F48-A597-F2995B5B717B}" destId="{8E1A9158-4FD6-4C3E-B0E2-8E9781B7C6A5}" srcOrd="0" destOrd="0" presId="urn:microsoft.com/office/officeart/2005/8/layout/vList4"/>
    <dgm:cxn modelId="{BE7CF994-9206-494F-A628-CFA07C8A2E07}" type="presParOf" srcId="{DB03FB3D-E64E-4F48-A597-F2995B5B717B}" destId="{636A4E6C-139E-4BC6-BBE2-A85977BA5FE2}" srcOrd="1" destOrd="0" presId="urn:microsoft.com/office/officeart/2005/8/layout/vList4"/>
    <dgm:cxn modelId="{41A76414-39D6-40A7-93CA-6D11C2F1D8AE}" type="presParOf" srcId="{DB03FB3D-E64E-4F48-A597-F2995B5B717B}" destId="{21E68235-084A-43CC-859B-ABD9E946156D}" srcOrd="2" destOrd="0" presId="urn:microsoft.com/office/officeart/2005/8/layout/vList4"/>
    <dgm:cxn modelId="{A768EFF2-B4C5-4F52-8E96-8BB306A00422}" type="presParOf" srcId="{DA408064-AECB-4A24-9AD3-FE2A30542FDC}" destId="{F3A085D9-1664-4532-8424-E64BF40C7E71}" srcOrd="1" destOrd="0" presId="urn:microsoft.com/office/officeart/2005/8/layout/vList4"/>
    <dgm:cxn modelId="{21E9D649-7076-459F-9B0C-E20F5C7BFD0D}" type="presParOf" srcId="{DA408064-AECB-4A24-9AD3-FE2A30542FDC}" destId="{3CF640DE-53F2-4D3A-BC52-ED35BF0A3ED2}" srcOrd="2" destOrd="0" presId="urn:microsoft.com/office/officeart/2005/8/layout/vList4"/>
    <dgm:cxn modelId="{EB8A8941-1C42-4394-8AB7-CDBB4F092435}" type="presParOf" srcId="{3CF640DE-53F2-4D3A-BC52-ED35BF0A3ED2}" destId="{D1C0A048-2EE1-45B1-8FB9-41230066C867}" srcOrd="0" destOrd="0" presId="urn:microsoft.com/office/officeart/2005/8/layout/vList4"/>
    <dgm:cxn modelId="{9588CF61-C4EA-4EF8-A9DE-FABCB19A712B}" type="presParOf" srcId="{3CF640DE-53F2-4D3A-BC52-ED35BF0A3ED2}" destId="{6A358C61-4A71-4429-A585-010D1FDF90C0}" srcOrd="1" destOrd="0" presId="urn:microsoft.com/office/officeart/2005/8/layout/vList4"/>
    <dgm:cxn modelId="{901599A0-F177-42E3-A12B-A20893435375}" type="presParOf" srcId="{3CF640DE-53F2-4D3A-BC52-ED35BF0A3ED2}" destId="{0C32B770-F681-486C-8AAB-5B234CA253F3}" srcOrd="2" destOrd="0" presId="urn:microsoft.com/office/officeart/2005/8/layout/vList4"/>
    <dgm:cxn modelId="{8CEEF51B-4B9F-4194-A893-2BA6B65A345F}" type="presParOf" srcId="{DA408064-AECB-4A24-9AD3-FE2A30542FDC}" destId="{FEF77977-5C95-47AC-9A53-33CA0CA974BD}" srcOrd="3" destOrd="0" presId="urn:microsoft.com/office/officeart/2005/8/layout/vList4"/>
    <dgm:cxn modelId="{102B6B34-6CC9-4A31-B8B9-91A3A05E676F}" type="presParOf" srcId="{DA408064-AECB-4A24-9AD3-FE2A30542FDC}" destId="{BC4783E7-554B-4C40-9030-3155650F11AF}" srcOrd="4" destOrd="0" presId="urn:microsoft.com/office/officeart/2005/8/layout/vList4"/>
    <dgm:cxn modelId="{8E62A20C-B3E3-4435-BE7E-C33E95D49CB7}" type="presParOf" srcId="{BC4783E7-554B-4C40-9030-3155650F11AF}" destId="{9C136ABA-FEC4-449D-BACC-A2BE71425FC7}" srcOrd="0" destOrd="0" presId="urn:microsoft.com/office/officeart/2005/8/layout/vList4"/>
    <dgm:cxn modelId="{A2E0A26A-D703-47A2-958A-C917C218F6D9}" type="presParOf" srcId="{BC4783E7-554B-4C40-9030-3155650F11AF}" destId="{C3C6F4C9-5398-41AF-8AE5-E090E01C6C5E}" srcOrd="1" destOrd="0" presId="urn:microsoft.com/office/officeart/2005/8/layout/vList4"/>
    <dgm:cxn modelId="{7125A89B-5F16-4920-AC3A-7DD7680031C7}" type="presParOf" srcId="{BC4783E7-554B-4C40-9030-3155650F11AF}" destId="{A121AD7B-5665-4CA9-AA2E-D6FF4F03F50A}" srcOrd="2" destOrd="0" presId="urn:microsoft.com/office/officeart/2005/8/layout/vList4"/>
    <dgm:cxn modelId="{E4C6FAE2-CEAF-4EEA-83DE-C4647DA0DC34}" type="presParOf" srcId="{DA408064-AECB-4A24-9AD3-FE2A30542FDC}" destId="{D4017DF3-F10C-4116-896B-2869CE43CD7A}" srcOrd="5" destOrd="0" presId="urn:microsoft.com/office/officeart/2005/8/layout/vList4"/>
    <dgm:cxn modelId="{3D4E6651-AAC7-450A-970A-F58FC1BD45C8}" type="presParOf" srcId="{DA408064-AECB-4A24-9AD3-FE2A30542FDC}" destId="{2D355E62-0A28-4E0E-8999-E89DE0FFCD19}" srcOrd="6" destOrd="0" presId="urn:microsoft.com/office/officeart/2005/8/layout/vList4"/>
    <dgm:cxn modelId="{3668B87E-98DF-4C6D-9D84-42DD90FEACA6}" type="presParOf" srcId="{2D355E62-0A28-4E0E-8999-E89DE0FFCD19}" destId="{B10F62FC-E5C9-4696-BEE4-059555779AF3}" srcOrd="0" destOrd="0" presId="urn:microsoft.com/office/officeart/2005/8/layout/vList4"/>
    <dgm:cxn modelId="{BA3D96D5-AA63-4BE5-BCDB-3CDA9AC0B139}" type="presParOf" srcId="{2D355E62-0A28-4E0E-8999-E89DE0FFCD19}" destId="{7C8F00D1-CBE0-4852-A6E4-8AE1ECAA3898}" srcOrd="1" destOrd="0" presId="urn:microsoft.com/office/officeart/2005/8/layout/vList4"/>
    <dgm:cxn modelId="{71326B60-6D25-4399-A84E-D6A21B4DBBFB}" type="presParOf" srcId="{2D355E62-0A28-4E0E-8999-E89DE0FFCD19}" destId="{6B64E9FF-2BEC-4674-B5B5-760F7BA43DC9}" srcOrd="2" destOrd="0" presId="urn:microsoft.com/office/officeart/2005/8/layout/vList4"/>
    <dgm:cxn modelId="{8794BE5C-CFCC-4364-A4A2-5925B3B9A6C8}" type="presParOf" srcId="{DA408064-AECB-4A24-9AD3-FE2A30542FDC}" destId="{51660CB7-F457-49A9-92AD-03AE6843C7A7}" srcOrd="7" destOrd="0" presId="urn:microsoft.com/office/officeart/2005/8/layout/vList4"/>
    <dgm:cxn modelId="{22A9CE1C-C7F8-4F2F-AF89-26D8E899E0BC}" type="presParOf" srcId="{DA408064-AECB-4A24-9AD3-FE2A30542FDC}" destId="{6DD48EFD-33B6-4A3C-AF9C-3CB677A27C1A}" srcOrd="8" destOrd="0" presId="urn:microsoft.com/office/officeart/2005/8/layout/vList4"/>
    <dgm:cxn modelId="{E41DA22B-AD4D-4823-923B-40A84C41A59C}" type="presParOf" srcId="{6DD48EFD-33B6-4A3C-AF9C-3CB677A27C1A}" destId="{BA58871D-D4AB-4C17-8FB8-AAAC24BADB01}" srcOrd="0" destOrd="0" presId="urn:microsoft.com/office/officeart/2005/8/layout/vList4"/>
    <dgm:cxn modelId="{EE8B1838-B214-4B96-8F78-2DFA75BE7463}" type="presParOf" srcId="{6DD48EFD-33B6-4A3C-AF9C-3CB677A27C1A}" destId="{6C97E3B9-6156-4F29-8DF6-DAF95A124EB4}" srcOrd="1" destOrd="0" presId="urn:microsoft.com/office/officeart/2005/8/layout/vList4"/>
    <dgm:cxn modelId="{452D3D6A-E0BC-40A9-9DE3-29A35E94A7B5}" type="presParOf" srcId="{6DD48EFD-33B6-4A3C-AF9C-3CB677A27C1A}" destId="{769BA390-DF8E-4EBB-91C5-5A55D4FF68C5}" srcOrd="2" destOrd="0" presId="urn:microsoft.com/office/officeart/2005/8/layout/vList4"/>
  </dgm:cxnLst>
  <dgm:bg/>
  <dgm:whole/>
  <dgm:extLst>
    <a:ext uri="http://schemas.microsoft.com/office/drawing/2008/diagram">
      <dsp:dataModelExt xmlns="" xmlns:dsp="http://schemas.microsoft.com/office/drawing/2008/diagram" relId="rId5"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619FEAC2-9EE3-4211-91C9-EC7BE2E359DA}" type="doc">
      <dgm:prSet loTypeId="urn:microsoft.com/office/officeart/2005/8/layout/chevron1" loCatId="process" qsTypeId="urn:microsoft.com/office/officeart/2005/8/quickstyle/3d4" qsCatId="3D" csTypeId="urn:microsoft.com/office/officeart/2005/8/colors/accent2_5" csCatId="accent2" phldr="1"/>
      <dgm:spPr/>
    </dgm:pt>
    <dgm:pt modelId="{09700B08-FF6B-4BFB-9A37-4104224EF795}">
      <dgm:prSet phldrT="[Text]" custT="1"/>
      <dgm:spPr/>
      <dgm:t>
        <a:bodyPr/>
        <a:lstStyle/>
        <a:p>
          <a:pPr algn="l"/>
          <a:r>
            <a:rPr lang="en-CA" sz="1100" b="1">
              <a:solidFill>
                <a:schemeClr val="bg1"/>
              </a:solidFill>
              <a:latin typeface="Arial" pitchFamily="34" charset="0"/>
              <a:cs typeface="Arial" pitchFamily="34" charset="0"/>
            </a:rPr>
            <a:t>Expenses</a:t>
          </a:r>
        </a:p>
      </dgm:t>
    </dgm:pt>
    <dgm:pt modelId="{822A7D6C-B322-47DB-95C0-2FD3B9B0B129}" type="parTrans" cxnId="{E8480736-4693-4B9A-A62B-217389EF5A05}">
      <dgm:prSet/>
      <dgm:spPr/>
      <dgm:t>
        <a:bodyPr/>
        <a:lstStyle/>
        <a:p>
          <a:endParaRPr lang="en-CA" sz="1400" b="1">
            <a:solidFill>
              <a:schemeClr val="bg1"/>
            </a:solidFill>
            <a:latin typeface="Arial" pitchFamily="34" charset="0"/>
            <a:cs typeface="Arial" pitchFamily="34" charset="0"/>
          </a:endParaRPr>
        </a:p>
      </dgm:t>
    </dgm:pt>
    <dgm:pt modelId="{4CAE1C15-D188-4D57-9272-FE7ACA42C7FA}" type="sibTrans" cxnId="{E8480736-4693-4B9A-A62B-217389EF5A05}">
      <dgm:prSet/>
      <dgm:spPr/>
      <dgm:t>
        <a:bodyPr/>
        <a:lstStyle/>
        <a:p>
          <a:endParaRPr lang="en-CA" sz="1400" b="1">
            <a:solidFill>
              <a:schemeClr val="bg1"/>
            </a:solidFill>
            <a:latin typeface="Arial" pitchFamily="34" charset="0"/>
            <a:cs typeface="Arial" pitchFamily="34" charset="0"/>
          </a:endParaRPr>
        </a:p>
      </dgm:t>
    </dgm:pt>
    <dgm:pt modelId="{0A6BAFE3-E534-4AA9-BFAD-0F992C22A18A}">
      <dgm:prSet phldrT="[Text]" custT="1"/>
      <dgm:spPr/>
      <dgm:t>
        <a:bodyPr/>
        <a:lstStyle/>
        <a:p>
          <a:pPr algn="l"/>
          <a:r>
            <a:rPr lang="en-CA" sz="1100" b="1">
              <a:solidFill>
                <a:schemeClr val="bg1"/>
              </a:solidFill>
              <a:latin typeface="Arial" pitchFamily="34" charset="0"/>
              <a:cs typeface="Arial" pitchFamily="34" charset="0"/>
            </a:rPr>
            <a:t>Budget</a:t>
          </a:r>
          <a:r>
            <a:rPr lang="en-CA" sz="1400" b="1">
              <a:solidFill>
                <a:schemeClr val="bg1"/>
              </a:solidFill>
              <a:latin typeface="Arial" pitchFamily="34" charset="0"/>
              <a:cs typeface="Arial" pitchFamily="34" charset="0"/>
            </a:rPr>
            <a:t> ($)</a:t>
          </a:r>
        </a:p>
      </dgm:t>
    </dgm:pt>
    <dgm:pt modelId="{BC61F5BA-92B8-47C5-960D-A32F311B3DC3}" type="parTrans" cxnId="{E1C94115-B864-423F-B7F5-AEAB4D4ED627}">
      <dgm:prSet/>
      <dgm:spPr/>
      <dgm:t>
        <a:bodyPr/>
        <a:lstStyle/>
        <a:p>
          <a:endParaRPr lang="en-CA" sz="1400" b="1">
            <a:solidFill>
              <a:schemeClr val="bg1"/>
            </a:solidFill>
            <a:latin typeface="Arial" pitchFamily="34" charset="0"/>
            <a:cs typeface="Arial" pitchFamily="34" charset="0"/>
          </a:endParaRPr>
        </a:p>
      </dgm:t>
    </dgm:pt>
    <dgm:pt modelId="{C9FC2CF7-9B2A-4B62-80EA-16DA9E13F31E}" type="sibTrans" cxnId="{E1C94115-B864-423F-B7F5-AEAB4D4ED627}">
      <dgm:prSet/>
      <dgm:spPr/>
      <dgm:t>
        <a:bodyPr/>
        <a:lstStyle/>
        <a:p>
          <a:endParaRPr lang="en-CA" sz="1400" b="1">
            <a:solidFill>
              <a:schemeClr val="bg1"/>
            </a:solidFill>
            <a:latin typeface="Arial" pitchFamily="34" charset="0"/>
            <a:cs typeface="Arial" pitchFamily="34" charset="0"/>
          </a:endParaRPr>
        </a:p>
      </dgm:t>
    </dgm:pt>
    <dgm:pt modelId="{EDF9B3EB-E8D4-4524-BD68-8383B14985F0}">
      <dgm:prSet phldrT="[Text]" custT="1"/>
      <dgm:spPr/>
      <dgm:t>
        <a:bodyPr/>
        <a:lstStyle/>
        <a:p>
          <a:pPr algn="l"/>
          <a:r>
            <a:rPr lang="en-CA" sz="1100" b="1">
              <a:solidFill>
                <a:schemeClr val="bg1"/>
              </a:solidFill>
              <a:latin typeface="Arial" pitchFamily="34" charset="0"/>
              <a:cs typeface="Arial" pitchFamily="34" charset="0"/>
            </a:rPr>
            <a:t>Budget</a:t>
          </a:r>
          <a:r>
            <a:rPr lang="en-CA" sz="1400" b="1">
              <a:solidFill>
                <a:schemeClr val="bg1"/>
              </a:solidFill>
              <a:latin typeface="Arial" pitchFamily="34" charset="0"/>
              <a:cs typeface="Arial" pitchFamily="34" charset="0"/>
            </a:rPr>
            <a:t> (%)</a:t>
          </a:r>
        </a:p>
      </dgm:t>
    </dgm:pt>
    <dgm:pt modelId="{6F0BA16A-E80E-47FA-A066-EDD1402D3BB0}" type="parTrans" cxnId="{871C0044-B136-41E7-9798-3DA193513064}">
      <dgm:prSet/>
      <dgm:spPr/>
      <dgm:t>
        <a:bodyPr/>
        <a:lstStyle/>
        <a:p>
          <a:endParaRPr lang="en-CA" sz="1400" b="1">
            <a:solidFill>
              <a:schemeClr val="bg1"/>
            </a:solidFill>
            <a:latin typeface="Arial" pitchFamily="34" charset="0"/>
            <a:cs typeface="Arial" pitchFamily="34" charset="0"/>
          </a:endParaRPr>
        </a:p>
      </dgm:t>
    </dgm:pt>
    <dgm:pt modelId="{76068DE4-7B40-4188-8C06-13AE107AFEC3}" type="sibTrans" cxnId="{871C0044-B136-41E7-9798-3DA193513064}">
      <dgm:prSet/>
      <dgm:spPr/>
      <dgm:t>
        <a:bodyPr/>
        <a:lstStyle/>
        <a:p>
          <a:endParaRPr lang="en-CA" sz="1400" b="1">
            <a:solidFill>
              <a:schemeClr val="bg1"/>
            </a:solidFill>
            <a:latin typeface="Arial" pitchFamily="34" charset="0"/>
            <a:cs typeface="Arial" pitchFamily="34" charset="0"/>
          </a:endParaRPr>
        </a:p>
      </dgm:t>
    </dgm:pt>
    <dgm:pt modelId="{A297DAEC-9E47-4F1A-AE6F-4363F98D1188}" type="pres">
      <dgm:prSet presAssocID="{619FEAC2-9EE3-4211-91C9-EC7BE2E359DA}" presName="Name0" presStyleCnt="0">
        <dgm:presLayoutVars>
          <dgm:dir/>
          <dgm:animLvl val="lvl"/>
          <dgm:resizeHandles val="exact"/>
        </dgm:presLayoutVars>
      </dgm:prSet>
      <dgm:spPr/>
    </dgm:pt>
    <dgm:pt modelId="{964AF67A-08B1-4BDC-915E-18B5CF4174AA}" type="pres">
      <dgm:prSet presAssocID="{09700B08-FF6B-4BFB-9A37-4104224EF795}" presName="parTxOnly" presStyleLbl="node1" presStyleIdx="0" presStyleCnt="3">
        <dgm:presLayoutVars>
          <dgm:chMax val="0"/>
          <dgm:chPref val="0"/>
          <dgm:bulletEnabled val="1"/>
        </dgm:presLayoutVars>
      </dgm:prSet>
      <dgm:spPr/>
      <dgm:t>
        <a:bodyPr/>
        <a:lstStyle/>
        <a:p>
          <a:endParaRPr lang="en-US"/>
        </a:p>
      </dgm:t>
    </dgm:pt>
    <dgm:pt modelId="{E1864543-94A3-422C-B88A-847761D32C2A}" type="pres">
      <dgm:prSet presAssocID="{4CAE1C15-D188-4D57-9272-FE7ACA42C7FA}" presName="parTxOnlySpace" presStyleCnt="0"/>
      <dgm:spPr/>
    </dgm:pt>
    <dgm:pt modelId="{0FCE83D7-1177-4E10-A177-30411F514EDB}" type="pres">
      <dgm:prSet presAssocID="{0A6BAFE3-E534-4AA9-BFAD-0F992C22A18A}" presName="parTxOnly" presStyleLbl="node1" presStyleIdx="1" presStyleCnt="3">
        <dgm:presLayoutVars>
          <dgm:chMax val="0"/>
          <dgm:chPref val="0"/>
          <dgm:bulletEnabled val="1"/>
        </dgm:presLayoutVars>
      </dgm:prSet>
      <dgm:spPr/>
      <dgm:t>
        <a:bodyPr/>
        <a:lstStyle/>
        <a:p>
          <a:endParaRPr lang="en-US"/>
        </a:p>
      </dgm:t>
    </dgm:pt>
    <dgm:pt modelId="{8BC75F5E-69EC-49AD-8EE7-83F92F3BB463}" type="pres">
      <dgm:prSet presAssocID="{C9FC2CF7-9B2A-4B62-80EA-16DA9E13F31E}" presName="parTxOnlySpace" presStyleCnt="0"/>
      <dgm:spPr/>
    </dgm:pt>
    <dgm:pt modelId="{793CE1FC-03A2-497D-A8DD-98A3DCED3075}" type="pres">
      <dgm:prSet presAssocID="{EDF9B3EB-E8D4-4524-BD68-8383B14985F0}" presName="parTxOnly" presStyleLbl="node1" presStyleIdx="2" presStyleCnt="3">
        <dgm:presLayoutVars>
          <dgm:chMax val="0"/>
          <dgm:chPref val="0"/>
          <dgm:bulletEnabled val="1"/>
        </dgm:presLayoutVars>
      </dgm:prSet>
      <dgm:spPr/>
      <dgm:t>
        <a:bodyPr/>
        <a:lstStyle/>
        <a:p>
          <a:endParaRPr lang="en-US"/>
        </a:p>
      </dgm:t>
    </dgm:pt>
  </dgm:ptLst>
  <dgm:cxnLst>
    <dgm:cxn modelId="{0BEB286F-BA71-4687-B543-F5EF71D526CE}" type="presOf" srcId="{619FEAC2-9EE3-4211-91C9-EC7BE2E359DA}" destId="{A297DAEC-9E47-4F1A-AE6F-4363F98D1188}" srcOrd="0" destOrd="0" presId="urn:microsoft.com/office/officeart/2005/8/layout/chevron1"/>
    <dgm:cxn modelId="{B3ED70AA-2914-428F-A172-A007A42C64A2}" type="presOf" srcId="{EDF9B3EB-E8D4-4524-BD68-8383B14985F0}" destId="{793CE1FC-03A2-497D-A8DD-98A3DCED3075}" srcOrd="0" destOrd="0" presId="urn:microsoft.com/office/officeart/2005/8/layout/chevron1"/>
    <dgm:cxn modelId="{169787F4-6C65-43FD-BE61-B4C7DA9DA03C}" type="presOf" srcId="{09700B08-FF6B-4BFB-9A37-4104224EF795}" destId="{964AF67A-08B1-4BDC-915E-18B5CF4174AA}" srcOrd="0" destOrd="0" presId="urn:microsoft.com/office/officeart/2005/8/layout/chevron1"/>
    <dgm:cxn modelId="{871C0044-B136-41E7-9798-3DA193513064}" srcId="{619FEAC2-9EE3-4211-91C9-EC7BE2E359DA}" destId="{EDF9B3EB-E8D4-4524-BD68-8383B14985F0}" srcOrd="2" destOrd="0" parTransId="{6F0BA16A-E80E-47FA-A066-EDD1402D3BB0}" sibTransId="{76068DE4-7B40-4188-8C06-13AE107AFEC3}"/>
    <dgm:cxn modelId="{E8480736-4693-4B9A-A62B-217389EF5A05}" srcId="{619FEAC2-9EE3-4211-91C9-EC7BE2E359DA}" destId="{09700B08-FF6B-4BFB-9A37-4104224EF795}" srcOrd="0" destOrd="0" parTransId="{822A7D6C-B322-47DB-95C0-2FD3B9B0B129}" sibTransId="{4CAE1C15-D188-4D57-9272-FE7ACA42C7FA}"/>
    <dgm:cxn modelId="{B52B164D-ECC0-498F-9CED-F7E060595A42}" type="presOf" srcId="{0A6BAFE3-E534-4AA9-BFAD-0F992C22A18A}" destId="{0FCE83D7-1177-4E10-A177-30411F514EDB}" srcOrd="0" destOrd="0" presId="urn:microsoft.com/office/officeart/2005/8/layout/chevron1"/>
    <dgm:cxn modelId="{E1C94115-B864-423F-B7F5-AEAB4D4ED627}" srcId="{619FEAC2-9EE3-4211-91C9-EC7BE2E359DA}" destId="{0A6BAFE3-E534-4AA9-BFAD-0F992C22A18A}" srcOrd="1" destOrd="0" parTransId="{BC61F5BA-92B8-47C5-960D-A32F311B3DC3}" sibTransId="{C9FC2CF7-9B2A-4B62-80EA-16DA9E13F31E}"/>
    <dgm:cxn modelId="{8DA713E9-E872-4F49-A155-6BDF2B28DF6C}" type="presParOf" srcId="{A297DAEC-9E47-4F1A-AE6F-4363F98D1188}" destId="{964AF67A-08B1-4BDC-915E-18B5CF4174AA}" srcOrd="0" destOrd="0" presId="urn:microsoft.com/office/officeart/2005/8/layout/chevron1"/>
    <dgm:cxn modelId="{4605DA6D-C537-4D1A-BE82-C0F14B343A40}" type="presParOf" srcId="{A297DAEC-9E47-4F1A-AE6F-4363F98D1188}" destId="{E1864543-94A3-422C-B88A-847761D32C2A}" srcOrd="1" destOrd="0" presId="urn:microsoft.com/office/officeart/2005/8/layout/chevron1"/>
    <dgm:cxn modelId="{7CFB01CC-8E5B-4DCE-8E2A-0D4AA1DD4627}" type="presParOf" srcId="{A297DAEC-9E47-4F1A-AE6F-4363F98D1188}" destId="{0FCE83D7-1177-4E10-A177-30411F514EDB}" srcOrd="2" destOrd="0" presId="urn:microsoft.com/office/officeart/2005/8/layout/chevron1"/>
    <dgm:cxn modelId="{E85E1DAB-E55C-4949-B886-6F1B6C511A90}" type="presParOf" srcId="{A297DAEC-9E47-4F1A-AE6F-4363F98D1188}" destId="{8BC75F5E-69EC-49AD-8EE7-83F92F3BB463}" srcOrd="3" destOrd="0" presId="urn:microsoft.com/office/officeart/2005/8/layout/chevron1"/>
    <dgm:cxn modelId="{58F45E66-D5B2-44CF-83D8-D6C78672B7D1}" type="presParOf" srcId="{A297DAEC-9E47-4F1A-AE6F-4363F98D1188}" destId="{793CE1FC-03A2-497D-A8DD-98A3DCED3075}" srcOrd="4" destOrd="0" presId="urn:microsoft.com/office/officeart/2005/8/layout/chevron1"/>
  </dgm:cxnLst>
  <dgm:bg/>
  <dgm:whole/>
  <dgm:extLst>
    <a:ext uri="http://schemas.microsoft.com/office/drawing/2008/diagram">
      <dsp:dataModelExt xmlns="" xmlns:dsp="http://schemas.microsoft.com/office/drawing/2008/diagram" relId="rId6" minVer="http://schemas.openxmlformats.org/drawingml/2006/diagram"/>
    </a:ext>
  </dgm:extLst>
</dgm:dataModel>
</file>

<file path=xl/diagrams/layout1.xml><?xml version="1.0" encoding="utf-8"?>
<dgm:layoutDef xmlns:dgm="http://schemas.openxmlformats.org/drawingml/2006/diagram" xmlns:a="http://schemas.openxmlformats.org/drawingml/2006/main" uniqueId="urn:microsoft.com/office/officeart/2005/8/layout/vList4">
  <dgm:title val=""/>
  <dgm:desc val=""/>
  <dgm:catLst>
    <dgm:cat type="list"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linear">
    <dgm:varLst>
      <dgm:dir/>
      <dgm:resizeHandles val="exact"/>
    </dgm:varLst>
    <dgm:alg type="lin">
      <dgm:param type="linDir" val="fromT"/>
      <dgm:param type="vertAlign" val="t"/>
    </dgm:alg>
    <dgm:shape xmlns:r="http://schemas.openxmlformats.org/officeDocument/2006/relationships" r:blip="">
      <dgm:adjLst/>
    </dgm:shape>
    <dgm:presOf/>
    <dgm:constrLst>
      <dgm:constr type="w" for="ch" forName="comp" refType="w"/>
      <dgm:constr type="h" for="ch" forName="comp" refType="h"/>
      <dgm:constr type="h" for="ch" forName="spacer" refType="h" refFor="ch" refForName="comp" op="equ" fact="0.1"/>
      <dgm:constr type="primFontSz" for="des" forName="text" op="equ" val="65"/>
    </dgm:constrLst>
    <dgm:ruleLst/>
    <dgm:forEach name="Name0" axis="ch" ptType="node">
      <dgm:layoutNode name="comp" styleLbl="node1">
        <dgm:alg type="composite"/>
        <dgm:shape xmlns:r="http://schemas.openxmlformats.org/officeDocument/2006/relationships" r:blip="">
          <dgm:adjLst/>
        </dgm:shape>
        <dgm:presOf/>
        <dgm:choose name="Name1">
          <dgm:if name="Name2" func="var" arg="dir" op="equ" val="norm">
            <dgm:constrLst>
              <dgm:constr type="h" for="ch" forName="box" refType="h"/>
              <dgm:constr type="w" for="ch" forName="box" refType="w"/>
              <dgm:constr type="w" for="ch" forName="img" refType="w" refFor="ch" refForName="box" fact="0.2"/>
              <dgm:constr type="h" for="ch" forName="img" refType="h" refFor="ch" refForName="box" fact="0.8"/>
              <dgm:constr type="t" for="ch" forName="img" refType="h" refFor="ch" refForName="box" fact="0.1"/>
              <dgm:constr type="l" for="ch" forName="img" refType="h" refFor="ch" refForName="box" fact="0.1"/>
              <dgm:constr type="h" for="ch" forName="text" refType="h"/>
              <dgm:constr type="l" for="ch" forName="text" refType="r" refFor="ch" refForName="img"/>
              <dgm:constr type="r" for="ch" forName="text" refType="w"/>
            </dgm:constrLst>
          </dgm:if>
          <dgm:else name="Name3">
            <dgm:constrLst>
              <dgm:constr type="h" for="ch" forName="box" refType="h"/>
              <dgm:constr type="w" for="ch" forName="box" refType="w"/>
              <dgm:constr type="w" for="ch" forName="img" refType="w" refFor="ch" refForName="box" fact="0.2"/>
              <dgm:constr type="h" for="ch" forName="img" refType="h" refFor="ch" refForName="box" fact="0.8"/>
              <dgm:constr type="t" for="ch" forName="img" refType="h" refFor="ch" refForName="box" fact="0.1"/>
              <dgm:constr type="r" for="ch" forName="img" refType="w" refFor="ch" refForName="box"/>
              <dgm:constr type="rOff" for="ch" forName="img" refType="h" refFor="ch" refForName="box" fact="-0.1"/>
              <dgm:constr type="h" for="ch" forName="text" refType="h"/>
              <dgm:constr type="r" for="ch" forName="text" refType="l" refFor="ch" refForName="img"/>
              <dgm:constr type="l" for="ch" forName="text"/>
            </dgm:constrLst>
          </dgm:else>
        </dgm:choose>
        <dgm:ruleLst/>
        <dgm:layoutNode name="box" styleLbl="node1">
          <dgm:alg type="sp"/>
          <dgm:shape xmlns:r="http://schemas.openxmlformats.org/officeDocument/2006/relationships" type="roundRect" r:blip="">
            <dgm:adjLst>
              <dgm:adj idx="1" val="0.1"/>
            </dgm:adjLst>
          </dgm:shape>
          <dgm:presOf axis="desOrSelf" ptType="node"/>
          <dgm:constrLst/>
          <dgm:ruleLst/>
        </dgm:layoutNode>
        <dgm:layoutNode name="img" styleLbl="fgImgPlace1">
          <dgm:alg type="sp"/>
          <dgm:shape xmlns:r="http://schemas.openxmlformats.org/officeDocument/2006/relationships" type="roundRect" r:blip="" blipPhldr="1">
            <dgm:adjLst>
              <dgm:adj idx="1" val="0.1"/>
            </dgm:adjLst>
          </dgm:shape>
          <dgm:presOf/>
          <dgm:constrLst/>
          <dgm:ruleLst/>
        </dgm:layoutNode>
        <dgm:layoutNode name="text">
          <dgm:varLst>
            <dgm:bulletEnabled val="1"/>
          </dgm:varLst>
          <dgm:alg type="tx">
            <dgm:param type="parTxLTRAlign" val="l"/>
            <dgm:param type="parTxRTLAlign" val="r"/>
          </dgm:alg>
          <dgm:shape xmlns:r="http://schemas.openxmlformats.org/officeDocument/2006/relationships" type="rect" r:blip="" hideGeom="1">
            <dgm:adjLst/>
          </dgm:shape>
          <dgm:presOf axis="desOrSelf" ptType="node"/>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forEach name="Name4" axis="followSib" ptType="sibTrans" cnt="1">
        <dgm:layoutNode name="spacer">
          <dgm:alg type="sp"/>
          <dgm:shape xmlns:r="http://schemas.openxmlformats.org/officeDocument/2006/relationships" r:blip="">
            <dgm:adjLst/>
          </dgm:shape>
          <dgm:presOf axis="self"/>
          <dgm:constrLst/>
          <dgm:ruleLst/>
        </dgm:layoutNode>
      </dgm:forEach>
    </dgm:forEach>
  </dgm:layoutNode>
</dgm:layoutDef>
</file>

<file path=xl/diagrams/layout2.xml><?xml version="1.0" encoding="utf-8"?>
<dgm:layoutDef xmlns:dgm="http://schemas.openxmlformats.org/drawingml/2006/diagram" xmlns:a="http://schemas.openxmlformats.org/drawingml/2006/main" uniqueId="urn:microsoft.com/office/officeart/2005/8/layout/chevron1">
  <dgm:title val=""/>
  <dgm:desc val=""/>
  <dgm:catLst>
    <dgm:cat type="process" pri="9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animLvl val="lvl"/>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hoose name="Name4">
      <dgm:if name="Name5" axis="des" func="maxDepth" op="gte" val="2">
        <dgm:constrLst>
          <dgm:constr type="h" for="ch" forName="composite" refType="h"/>
          <dgm:constr type="w" for="ch" forName="composite" refType="w"/>
          <dgm:constr type="w" for="des" forName="parTx"/>
          <dgm:constr type="h" for="des" forName="parTx" op="equ"/>
          <dgm:constr type="w" for="des" forName="desTx"/>
          <dgm:constr type="h" for="des" forName="desTx" op="equ"/>
          <dgm:constr type="primFontSz" for="des" forName="parTx" val="65"/>
          <dgm:constr type="secFontSz" for="des" forName="desTx" refType="primFontSz" refFor="des" refForName="parTx" op="equ"/>
          <dgm:constr type="h" for="des" forName="parTx" refType="primFontSz" refFor="des" refForName="parTx" fact="1.5"/>
          <dgm:constr type="h" for="des" forName="desTx" refType="primFontSz" refFor="des" refForName="parTx" fact="0.5"/>
          <dgm:constr type="w" for="ch" forName="space" op="equ" val="-6"/>
        </dgm:constrLst>
        <dgm:ruleLst>
          <dgm:rule type="w" for="ch" forName="composite" val="0" fact="NaN" max="NaN"/>
          <dgm:rule type="primFontSz" for="des" forName="parTx" val="5" fact="NaN" max="NaN"/>
        </dgm:ruleLst>
        <dgm:forEach name="Name6" axis="ch" ptType="node">
          <dgm:layoutNode name="composite">
            <dgm:alg type="composite"/>
            <dgm:shape xmlns:r="http://schemas.openxmlformats.org/officeDocument/2006/relationships" r:blip="">
              <dgm:adjLst/>
            </dgm:shape>
            <dgm:presOf/>
            <dgm:choose name="Name7">
              <dgm:if name="Name8" func="var" arg="dir" op="equ" val="norm">
                <dgm:constrLst>
                  <dgm:constr type="l" for="ch" forName="parTx"/>
                  <dgm:constr type="w" for="ch" forName="parTx" refType="w"/>
                  <dgm:constr type="t" for="ch" forName="parTx"/>
                  <dgm:constr type="l" for="ch" forName="desTx"/>
                  <dgm:constr type="w" for="ch" forName="desTx" refType="w" refFor="ch" refForName="parTx" fact="0.8"/>
                  <dgm:constr type="t" for="ch" forName="desTx" refType="h" refFor="ch" refForName="parTx" fact="1.125"/>
                </dgm:constrLst>
              </dgm:if>
              <dgm:else name="Name9">
                <dgm:constrLst>
                  <dgm:constr type="l" for="ch" forName="parTx"/>
                  <dgm:constr type="w" for="ch" forName="parTx" refType="w"/>
                  <dgm:constr type="t" for="ch" forName="parTx"/>
                  <dgm:constr type="l" for="ch" forName="desTx" refType="w" fact="0.2"/>
                  <dgm:constr type="w" for="ch" forName="desTx" refType="w" refFor="ch" refForName="parTx" fact="0.8"/>
                  <dgm:constr type="t" for="ch" forName="desTx" refType="h" refFor="ch" refForName="parTx" fact="1.125"/>
                </dgm:constrLst>
              </dgm:else>
            </dgm:choose>
            <dgm:ruleLst>
              <dgm:rule type="h" val="INF" fact="NaN" max="NaN"/>
            </dgm:ruleLst>
            <dgm:layoutNode name="parTx">
              <dgm:varLst>
                <dgm:chMax val="0"/>
                <dgm:chPref val="0"/>
                <dgm:bulletEnabled val="1"/>
              </dgm:varLst>
              <dgm:alg type="tx"/>
              <dgm:choose name="Name10">
                <dgm:if name="Name11" func="var" arg="dir" op="equ" val="norm">
                  <dgm:shape xmlns:r="http://schemas.openxmlformats.org/officeDocument/2006/relationships" type="chevron" r:blip="">
                    <dgm:adjLst/>
                  </dgm:shape>
                </dgm:if>
                <dgm:else name="Name12">
                  <dgm:shape xmlns:r="http://schemas.openxmlformats.org/officeDocument/2006/relationships" rot="180" type="chevron" r:blip="">
                    <dgm:adjLst/>
                  </dgm:shape>
                </dgm:else>
              </dgm:choose>
              <dgm:presOf axis="self" ptType="node"/>
              <dgm:choose name="Name13">
                <dgm:if name="Name14" func="var" arg="dir" op="equ" val="norm">
                  <dgm:constrLst>
                    <dgm:constr type="h" refType="w" op="lte" fact="0.4"/>
                    <dgm:constr type="h"/>
                    <dgm:constr type="tMarg" refType="primFontSz" fact="0.105"/>
                    <dgm:constr type="bMarg" refType="primFontSz" fact="0.105"/>
                    <dgm:constr type="lMarg" refType="primFontSz" fact="0.315"/>
                    <dgm:constr type="rMarg" refType="primFontSz" fact="0.105"/>
                  </dgm:constrLst>
                </dgm:if>
                <dgm:else name="Name15">
                  <dgm:constrLst>
                    <dgm:constr type="h" refType="w" op="lte" fact="0.4"/>
                    <dgm:constr type="h"/>
                    <dgm:constr type="tMarg" refType="primFontSz" fact="0.105"/>
                    <dgm:constr type="bMarg" refType="primFontSz" fact="0.105"/>
                    <dgm:constr type="lMarg" refType="primFontSz" fact="0.105"/>
                    <dgm:constr type="rMarg" refType="primFontSz" fact="0.315"/>
                  </dgm:constrLst>
                </dgm:else>
              </dgm:choose>
              <dgm:ruleLst>
                <dgm:rule type="h" val="INF" fact="NaN" max="NaN"/>
              </dgm:ruleLst>
            </dgm:layoutNode>
            <dgm:layoutNode name="desTx" styleLbl="revTx">
              <dgm:varLst>
                <dgm:bulletEnabled val="1"/>
              </dgm:varLst>
              <dgm:alg type="tx">
                <dgm:param type="stBulletLvl" val="1"/>
              </dgm:alg>
              <dgm:choose name="Name16">
                <dgm:if name="Name17" axis="ch" ptType="node" func="cnt" op="gte" val="1">
                  <dgm:shape xmlns:r="http://schemas.openxmlformats.org/officeDocument/2006/relationships" type="rect" r:blip="">
                    <dgm:adjLst/>
                  </dgm:shape>
                </dgm:if>
                <dgm:else name="Name18">
                  <dgm:shape xmlns:r="http://schemas.openxmlformats.org/officeDocument/2006/relationships" type="rect" r:blip="" hideGeom="1">
                    <dgm:adjLst/>
                  </dgm:shape>
                </dgm:else>
              </dgm:choose>
              <dgm:presOf axis="des" ptType="node"/>
              <dgm:constrLst>
                <dgm:constr type="secFontSz" val="65"/>
                <dgm:constr type="primFontSz" refType="secFontSz"/>
                <dgm:constr type="h"/>
                <dgm:constr type="tMarg"/>
                <dgm:constr type="bMarg"/>
                <dgm:constr type="rMarg"/>
                <dgm:constr type="lMarg"/>
              </dgm:constrLst>
              <dgm:ruleLst>
                <dgm:rule type="h" val="INF" fact="NaN" max="NaN"/>
              </dgm:ruleLst>
            </dgm:layoutNode>
          </dgm:layoutNode>
          <dgm:forEach name="Name19" axis="followSib" ptType="sibTrans" cnt="1">
            <dgm:layoutNode name="space">
              <dgm:alg type="sp"/>
              <dgm:shape xmlns:r="http://schemas.openxmlformats.org/officeDocument/2006/relationships" r:blip="">
                <dgm:adjLst/>
              </dgm:shape>
              <dgm:presOf/>
              <dgm:constrLst/>
              <dgm:ruleLst/>
            </dgm:layoutNode>
          </dgm:forEach>
        </dgm:forEach>
      </dgm:if>
      <dgm:else name="Name20">
        <dgm:constrLst>
          <dgm:constr type="w" for="ch" forName="parTxOnly" refType="w"/>
          <dgm:constr type="h" for="des" forName="parTxOnly" op="equ"/>
          <dgm:constr type="primFontSz" for="des" forName="parTxOnly" op="equ" val="65"/>
          <dgm:constr type="w" for="ch" forName="parTxOnlySpace" refType="w" refFor="ch" refForName="parTxOnly" fact="-0.1"/>
        </dgm:constrLst>
        <dgm:ruleLst/>
        <dgm:forEach name="Name21" axis="ch" ptType="node">
          <dgm:layoutNode name="parTxOnly">
            <dgm:varLst>
              <dgm:chMax val="0"/>
              <dgm:chPref val="0"/>
              <dgm:bulletEnabled val="1"/>
            </dgm:varLst>
            <dgm:alg type="tx"/>
            <dgm:choose name="Name22">
              <dgm:if name="Name23" func="var" arg="dir" op="equ" val="norm">
                <dgm:shape xmlns:r="http://schemas.openxmlformats.org/officeDocument/2006/relationships" type="chevron" r:blip="">
                  <dgm:adjLst/>
                </dgm:shape>
              </dgm:if>
              <dgm:else name="Name24">
                <dgm:shape xmlns:r="http://schemas.openxmlformats.org/officeDocument/2006/relationships" rot="180" type="chevron" r:blip="">
                  <dgm:adjLst/>
                </dgm:shape>
              </dgm:else>
            </dgm:choose>
            <dgm:presOf axis="self" ptType="node"/>
            <dgm:choose name="Name25">
              <dgm:if name="Name26" func="var" arg="dir" op="equ" val="norm">
                <dgm:constrLst>
                  <dgm:constr type="h" refType="w" op="equ" fact="0.4"/>
                  <dgm:constr type="tMarg" refType="primFontSz" fact="0.105"/>
                  <dgm:constr type="bMarg" refType="primFontSz" fact="0.105"/>
                  <dgm:constr type="lMarg" refType="primFontSz" fact="0.315"/>
                  <dgm:constr type="rMarg" refType="primFontSz" fact="0.105"/>
                </dgm:constrLst>
              </dgm:if>
              <dgm:else name="Name27">
                <dgm:constrLst>
                  <dgm:constr type="h" refType="w" op="equ" fact="0.4"/>
                  <dgm:constr type="tMarg" refType="primFontSz" fact="0.105"/>
                  <dgm:constr type="bMarg" refType="primFontSz" fact="0.105"/>
                  <dgm:constr type="lMarg" refType="primFontSz" fact="0.105"/>
                  <dgm:constr type="rMarg" refType="primFontSz" fact="0.315"/>
                </dgm:constrLst>
              </dgm:else>
            </dgm:choose>
            <dgm:ruleLst>
              <dgm:rule type="primFontSz" val="5" fact="NaN" max="NaN"/>
            </dgm:ruleLst>
          </dgm:layoutNode>
          <dgm:forEach name="Name28" axis="followSib" ptType="sibTrans" cnt="1">
            <dgm:layoutNode name="parTxOnlySpace">
              <dgm:alg type="sp"/>
              <dgm:shape xmlns:r="http://schemas.openxmlformats.org/officeDocument/2006/relationships" r:blip="">
                <dgm:adjLst/>
              </dgm:shape>
              <dgm:presOf/>
              <dgm:constrLst/>
              <dgm:ruleLst/>
            </dgm:layoutNode>
          </dgm:forEach>
        </dgm:forEach>
      </dgm:else>
    </dgm:choose>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3d4">
  <dgm:title val=""/>
  <dgm:desc val=""/>
  <dgm:catLst>
    <dgm:cat type="3D" pri="11400"/>
  </dgm:catLst>
  <dgm:scene3d>
    <a:camera prst="orthographicFront"/>
    <a:lightRig rig="threePt" dir="t"/>
  </dgm:scene3d>
  <dgm:styleLbl name="node0">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ln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venn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tx1"/>
      </a:fontRef>
    </dgm:style>
  </dgm:styleLbl>
  <dgm:styleLbl name="alignNode1">
    <dgm:scene3d>
      <a:camera prst="orthographicFront"/>
      <a:lightRig rig="chilly" dir="t"/>
    </dgm:scene3d>
    <dgm:sp3d prstMaterial="translucentPowder">
      <a:bevelT w="127000" h="25400" prst="softRound"/>
    </dgm:sp3d>
    <dgm:txPr/>
    <dgm:style>
      <a:lnRef idx="1">
        <a:scrgbClr r="0" g="0" b="0"/>
      </a:lnRef>
      <a:fillRef idx="1">
        <a:scrgbClr r="0" g="0" b="0"/>
      </a:fillRef>
      <a:effectRef idx="0">
        <a:scrgbClr r="0" g="0" b="0"/>
      </a:effectRef>
      <a:fontRef idx="minor">
        <a:schemeClr val="lt1"/>
      </a:fontRef>
    </dgm:style>
  </dgm:styleLbl>
  <dgm:styleLbl name="nod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2">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3">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node4">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fgImgPlace1">
    <dgm:scene3d>
      <a:camera prst="orthographicFront"/>
      <a:lightRig rig="chilly" dir="t"/>
    </dgm:scene3d>
    <dgm:sp3d z="12700" extrusionH="12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alignImgPlace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bgImgPlace1">
    <dgm:scene3d>
      <a:camera prst="orthographicFront"/>
      <a:lightRig rig="chilly" dir="t"/>
    </dgm:scene3d>
    <dgm:sp3d z="-25700" extrusionH="63500" contourW="12700" prstMaterial="matte">
      <a:contourClr>
        <a:schemeClr val="lt1"/>
      </a:contourClr>
    </dgm:sp3d>
    <dgm:txPr/>
    <dgm:style>
      <a:lnRef idx="0">
        <a:scrgbClr r="0" g="0" b="0"/>
      </a:lnRef>
      <a:fillRef idx="1">
        <a:scrgbClr r="0" g="0" b="0"/>
      </a:fillRef>
      <a:effectRef idx="0">
        <a:scrgbClr r="0" g="0" b="0"/>
      </a:effectRef>
      <a:fontRef idx="minor"/>
    </dgm:style>
  </dgm:styleLbl>
  <dgm:styleLbl name="sibTrans2D1">
    <dgm:scene3d>
      <a:camera prst="orthographicFront"/>
      <a:lightRig rig="chilly" dir="t"/>
    </dgm:scene3d>
    <dgm:sp3d z="-70000" extrusionH="1700" prstMaterial="translucentPowder">
      <a:bevelT w="25400" h="6350" prst="softRound"/>
      <a:bevelB w="0" h="0" prst="convex"/>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bgSibTrans2D1">
    <dgm:scene3d>
      <a:camera prst="orthographicFront"/>
      <a:lightRig rig="chilly" dir="t"/>
    </dgm:scene3d>
    <dgm:sp3d z="-25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sibTrans1D1">
    <dgm:scene3d>
      <a:camera prst="orthographicFront"/>
      <a:lightRig rig="chilly" dir="t"/>
    </dgm:scene3d>
    <dgm:sp3d z="-40000" prstMaterial="matte"/>
    <dgm:txPr/>
    <dgm:style>
      <a:lnRef idx="1">
        <a:scrgbClr r="0" g="0" b="0"/>
      </a:lnRef>
      <a:fillRef idx="0">
        <a:scrgbClr r="0" g="0" b="0"/>
      </a:fillRef>
      <a:effectRef idx="0">
        <a:scrgbClr r="0" g="0" b="0"/>
      </a:effectRef>
      <a:fontRef idx="minor"/>
    </dgm:style>
  </dgm:styleLbl>
  <dgm:styleLbl name="callout">
    <dgm:scene3d>
      <a:camera prst="orthographicFront"/>
      <a:lightRig rig="chilly" dir="t"/>
    </dgm:scene3d>
    <dgm:sp3d z="127000" prstMaterial="matte"/>
    <dgm:txPr/>
    <dgm:style>
      <a:lnRef idx="2">
        <a:scrgbClr r="0" g="0" b="0"/>
      </a:lnRef>
      <a:fillRef idx="1">
        <a:scrgbClr r="0" g="0" b="0"/>
      </a:fillRef>
      <a:effectRef idx="0">
        <a:scrgbClr r="0" g="0" b="0"/>
      </a:effectRef>
      <a:fontRef idx="minor"/>
    </dgm:style>
  </dgm:styleLbl>
  <dgm:styleLbl name="asst0">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1">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2">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asst3">
    <dgm:scene3d>
      <a:camera prst="orthographicFront"/>
      <a:lightRig rig="chilly" dir="t"/>
    </dgm:scene3d>
    <dgm:sp3d prstMaterial="translucentPowder">
      <a:bevelT w="127000" h="25400" prst="softRound"/>
    </dgm:sp3d>
    <dgm:txPr/>
    <dgm:style>
      <a:lnRef idx="0">
        <a:scrgbClr r="0" g="0" b="0"/>
      </a:lnRef>
      <a:fillRef idx="1">
        <a:scrgbClr r="0" g="0" b="0"/>
      </a:fillRef>
      <a:effectRef idx="0">
        <a:scrgbClr r="0" g="0" b="0"/>
      </a:effectRef>
      <a:fontRef idx="minor">
        <a:schemeClr val="lt1"/>
      </a:fontRef>
    </dgm:style>
  </dgm:styleLbl>
  <dgm:styleLbl name="parChTrans2D1">
    <dgm:scene3d>
      <a:camera prst="orthographicFront"/>
      <a:lightRig rig="chilly" dir="t"/>
    </dgm:scene3d>
    <dgm:sp3d z="1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2">
    <dgm:scene3d>
      <a:camera prst="orthographicFront"/>
      <a:lightRig rig="chilly" dir="t"/>
    </dgm:scene3d>
    <dgm:sp3d z="1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3">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2D4">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parChTrans1D1">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z="-40000" prstMaterial="matte"/>
    <dgm:txPr/>
    <dgm:style>
      <a:lnRef idx="2">
        <a:scrgbClr r="0" g="0" b="0"/>
      </a:lnRef>
      <a:fillRef idx="0">
        <a:scrgbClr r="0" g="0" b="0"/>
      </a:fillRef>
      <a:effectRef idx="0">
        <a:scrgbClr r="0" g="0" b="0"/>
      </a:effectRef>
      <a:fontRef idx="minor"/>
    </dgm:style>
  </dgm:styleLbl>
  <dgm:styleLbl name="parChTrans1D3">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parChTrans1D4">
    <dgm:scene3d>
      <a:camera prst="orthographicFront"/>
      <a:lightRig rig="chilly" dir="t"/>
    </dgm:scene3d>
    <dgm:sp3d z="-40000" prstMaterial="matte"/>
    <dgm:txPr/>
    <dgm:style>
      <a:lnRef idx="2">
        <a:scrgbClr r="0" g="0" b="0"/>
      </a:lnRef>
      <a:fillRef idx="0">
        <a:scrgbClr r="0" g="0" b="0"/>
      </a:fillRef>
      <a:effectRef idx="0">
        <a:scrgbClr r="0" g="0" b="0"/>
      </a:effectRef>
      <a:fontRef idx="minor"/>
    </dgm:style>
  </dgm:styleLbl>
  <dgm:styleLbl name="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con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alignAcc1">
    <dgm:scene3d>
      <a:camera prst="orthographicFront"/>
      <a:lightRig rig="chilly" dir="t"/>
    </dgm:scene3d>
    <dgm:sp3d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trAlignAcc1">
    <dgm:scene3d>
      <a:camera prst="orthographicFront"/>
      <a:lightRig rig="chilly" dir="t"/>
    </dgm:scene3d>
    <dgm:sp3d prstMaterial="dkEdge">
      <a:bevelT w="127000" h="25400"/>
    </dgm:sp3d>
    <dgm:txPr/>
    <dgm:style>
      <a:lnRef idx="1">
        <a:scrgbClr r="0" g="0" b="0"/>
      </a:lnRef>
      <a:fillRef idx="1">
        <a:scrgbClr r="0" g="0" b="0"/>
      </a:fillRef>
      <a:effectRef idx="0">
        <a:scrgbClr r="0" g="0" b="0"/>
      </a:effectRef>
      <a:fontRef idx="minor">
        <a:schemeClr val="lt1"/>
      </a:fontRef>
    </dgm:style>
  </dgm:styleLbl>
  <dgm:styleLbl name="b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F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AlignAcc1">
    <dgm:scene3d>
      <a:camera prst="orthographicFront"/>
      <a:lightRig rig="chilly" dir="t"/>
    </dgm:scene3d>
    <dgm:sp3d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solidBgAcc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FollowNode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chilly" dir="t"/>
    </dgm:scene3d>
    <dgm:sp3d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bgAccFollowNode1">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0">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2">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3">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fgAcc4">
    <dgm:scene3d>
      <a:camera prst="orthographicFront"/>
      <a:lightRig rig="chilly" dir="t"/>
    </dgm:scene3d>
    <dgm:sp3d z="12700" extrusionH="1700" prstMaterial="dkEdge">
      <a:bevelT w="25400" h="6350" prst="softRound"/>
      <a:bevelB w="0" h="0" prst="convex"/>
    </dgm:sp3d>
    <dgm:txPr/>
    <dgm:style>
      <a:lnRef idx="1">
        <a:scrgbClr r="0" g="0" b="0"/>
      </a:lnRef>
      <a:fillRef idx="1">
        <a:scrgbClr r="0" g="0" b="0"/>
      </a:fillRef>
      <a:effectRef idx="0">
        <a:scrgbClr r="0" g="0" b="0"/>
      </a:effectRef>
      <a:fontRef idx="minor"/>
    </dgm:style>
  </dgm:styleLbl>
  <dgm:styleLbl name="bgShp">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dkBgShp">
    <dgm:scene3d>
      <a:camera prst="orthographicFront"/>
      <a:lightRig rig="chilly" dir="t"/>
    </dgm:scene3d>
    <dgm:sp3d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trBgShp">
    <dgm:scene3d>
      <a:camera prst="orthographicFront"/>
      <a:lightRig rig="chilly" dir="t"/>
    </dgm:scene3d>
    <dgm:sp3d z="-152400" prstMaterial="matte"/>
    <dgm:txPr/>
    <dgm:style>
      <a:lnRef idx="0">
        <a:scrgbClr r="0" g="0" b="0"/>
      </a:lnRef>
      <a:fillRef idx="1">
        <a:scrgbClr r="0" g="0" b="0"/>
      </a:fillRef>
      <a:effectRef idx="0">
        <a:scrgbClr r="0" g="0" b="0"/>
      </a:effectRef>
      <a:fontRef idx="minor"/>
    </dgm:style>
  </dgm:styleLbl>
  <dgm:styleLbl name="fgShp">
    <dgm:scene3d>
      <a:camera prst="orthographicFront"/>
      <a:lightRig rig="chilly" dir="t"/>
    </dgm:scene3d>
    <dgm:sp3d z="12700" extrusionH="1700" prstMaterial="translucentPowder">
      <a:bevelT w="25400" h="6350" prst="softRound"/>
      <a:bevelB w="0" h="0" prst="convex"/>
    </dgm:sp3d>
    <dgm:txPr/>
    <dgm:style>
      <a:lnRef idx="0">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openxmlformats.org/officeDocument/2006/relationships/image" Target="../media/image10.png"/><Relationship Id="rId4" Type="http://schemas.openxmlformats.org/officeDocument/2006/relationships/diagramColors" Target="../diagrams/colors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diagramLayout" Target="../diagrams/layout2.xml"/><Relationship Id="rId2" Type="http://schemas.openxmlformats.org/officeDocument/2006/relationships/diagramData" Target="../diagrams/data2.xml"/><Relationship Id="rId1" Type="http://schemas.openxmlformats.org/officeDocument/2006/relationships/chart" Target="../charts/chart2.xml"/><Relationship Id="rId5" Type="http://schemas.openxmlformats.org/officeDocument/2006/relationships/diagramColors" Target="../diagrams/colors2.xml"/><Relationship Id="rId4" Type="http://schemas.openxmlformats.org/officeDocument/2006/relationships/diagramQuickStyle" Target="../diagrams/quickStyle2.xml"/></Relationships>
</file>

<file path=xl/drawings/_rels/drawing6.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editAs="oneCell">
    <xdr:from>
      <xdr:col>3</xdr:col>
      <xdr:colOff>114300</xdr:colOff>
      <xdr:row>0</xdr:row>
      <xdr:rowOff>0</xdr:rowOff>
    </xdr:from>
    <xdr:to>
      <xdr:col>15</xdr:col>
      <xdr:colOff>9525</xdr:colOff>
      <xdr:row>28</xdr:row>
      <xdr:rowOff>190500</xdr:rowOff>
    </xdr:to>
    <xdr:pic>
      <xdr:nvPicPr>
        <xdr:cNvPr id="4" name="Picture 3" descr="Abstract-Wavy-PPT-Slide-1000x750.jpg"/>
        <xdr:cNvPicPr>
          <a:picLocks noChangeAspect="1"/>
        </xdr:cNvPicPr>
      </xdr:nvPicPr>
      <xdr:blipFill>
        <a:blip xmlns:r="http://schemas.openxmlformats.org/officeDocument/2006/relationships" r:embed="rId1"/>
        <a:stretch>
          <a:fillRect/>
        </a:stretch>
      </xdr:blipFill>
      <xdr:spPr>
        <a:xfrm>
          <a:off x="1943100" y="0"/>
          <a:ext cx="7943850" cy="5867400"/>
        </a:xfrm>
        <a:prstGeom prst="rect">
          <a:avLst/>
        </a:prstGeom>
      </xdr:spPr>
    </xdr:pic>
    <xdr:clientData/>
  </xdr:twoCellAnchor>
  <xdr:oneCellAnchor>
    <xdr:from>
      <xdr:col>3</xdr:col>
      <xdr:colOff>300993</xdr:colOff>
      <xdr:row>1</xdr:row>
      <xdr:rowOff>76739</xdr:rowOff>
    </xdr:from>
    <xdr:ext cx="4674870" cy="1590136"/>
    <xdr:sp macro="" textlink="">
      <xdr:nvSpPr>
        <xdr:cNvPr id="2" name="Rectangle 1"/>
        <xdr:cNvSpPr/>
      </xdr:nvSpPr>
      <xdr:spPr>
        <a:xfrm>
          <a:off x="2129793" y="276764"/>
          <a:ext cx="4674870" cy="1590136"/>
        </a:xfrm>
        <a:prstGeom prst="rect">
          <a:avLst/>
        </a:prstGeom>
        <a:noFill/>
        <a:ln>
          <a:noFill/>
        </a:ln>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l"/>
          <a:r>
            <a:rPr lang="en-US" sz="3600" b="1" i="0" u="none"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Arial" pitchFamily="34" charset="0"/>
              <a:cs typeface="Arial" pitchFamily="34" charset="0"/>
            </a:rPr>
            <a:t>Excel Assignment </a:t>
          </a:r>
        </a:p>
        <a:p>
          <a:pPr algn="l"/>
          <a:r>
            <a:rPr lang="en-US" sz="3600" b="0" i="0" u="none"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Arial" pitchFamily="34" charset="0"/>
              <a:cs typeface="Arial" pitchFamily="34" charset="0"/>
            </a:rPr>
            <a:t>by Ranna Janjua</a:t>
          </a:r>
        </a:p>
        <a:p>
          <a:pPr algn="l"/>
          <a:r>
            <a:rPr lang="en-US" sz="3600" b="0" i="0" u="none"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Arial" pitchFamily="34" charset="0"/>
              <a:cs typeface="Arial" pitchFamily="34" charset="0"/>
            </a:rPr>
            <a:t>Student ID#</a:t>
          </a:r>
          <a:r>
            <a:rPr lang="en-US" sz="3600" b="0" i="0" u="non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Arial" pitchFamily="34" charset="0"/>
              <a:cs typeface="Arial" pitchFamily="34" charset="0"/>
            </a:rPr>
            <a:t> 7086466</a:t>
          </a:r>
        </a:p>
        <a:p>
          <a:pPr algn="ctr"/>
          <a:endParaRPr lang="en-US" sz="5400" b="1" i="0" u="sng"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xdr:oneCellAnchor>
  <xdr:twoCellAnchor editAs="oneCell">
    <xdr:from>
      <xdr:col>8</xdr:col>
      <xdr:colOff>314325</xdr:colOff>
      <xdr:row>11</xdr:row>
      <xdr:rowOff>0</xdr:rowOff>
    </xdr:from>
    <xdr:to>
      <xdr:col>11</xdr:col>
      <xdr:colOff>401926</xdr:colOff>
      <xdr:row>16</xdr:row>
      <xdr:rowOff>161925</xdr:rowOff>
    </xdr:to>
    <xdr:pic>
      <xdr:nvPicPr>
        <xdr:cNvPr id="5" name="Picture 4" descr="perfect-online-course.jpg"/>
        <xdr:cNvPicPr>
          <a:picLocks noChangeAspect="1"/>
        </xdr:cNvPicPr>
      </xdr:nvPicPr>
      <xdr:blipFill>
        <a:blip xmlns:r="http://schemas.openxmlformats.org/officeDocument/2006/relationships" r:embed="rId2" cstate="print">
          <a:extLst>
            <a:ext uri="{BEBA8EAE-BF5A-486C-A8C5-ECC9F3942E4B}">
              <a14:imgProps xmlns="" xmlns:a14="http://schemas.microsoft.com/office/drawing/2010/main">
                <a14:imgLayer r:embed="">
                  <a14:imgEffect>
                    <a14:backgroundRemoval t="10000" b="90000" l="10000" r="90000"/>
                  </a14:imgEffect>
                </a14:imgLayer>
              </a14:imgProps>
            </a:ext>
            <a:ext uri="{28A0092B-C50C-407E-A947-70E740481C1C}">
              <a14:useLocalDpi xmlns="" xmlns:a14="http://schemas.microsoft.com/office/drawing/2010/main" val="0"/>
            </a:ext>
          </a:extLst>
        </a:blip>
        <a:stretch>
          <a:fillRect/>
        </a:stretch>
      </xdr:blipFill>
      <xdr:spPr>
        <a:xfrm>
          <a:off x="5924550" y="2200275"/>
          <a:ext cx="1916401" cy="1238250"/>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590549</xdr:colOff>
      <xdr:row>23</xdr:row>
      <xdr:rowOff>257175</xdr:rowOff>
    </xdr:from>
    <xdr:to>
      <xdr:col>10</xdr:col>
      <xdr:colOff>47625</xdr:colOff>
      <xdr:row>32</xdr:row>
      <xdr:rowOff>28575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0</xdr:col>
      <xdr:colOff>9525</xdr:colOff>
      <xdr:row>5</xdr:row>
      <xdr:rowOff>19050</xdr:rowOff>
    </xdr:from>
    <xdr:to>
      <xdr:col>8</xdr:col>
      <xdr:colOff>581026</xdr:colOff>
      <xdr:row>9</xdr:row>
      <xdr:rowOff>142875</xdr:rowOff>
    </xdr:to>
    <xdr:sp macro="" textlink="">
      <xdr:nvSpPr>
        <xdr:cNvPr id="6" name="TextBox 5"/>
        <xdr:cNvSpPr txBox="1"/>
      </xdr:nvSpPr>
      <xdr:spPr>
        <a:xfrm>
          <a:off x="9525" y="1295400"/>
          <a:ext cx="8943976" cy="847725"/>
        </a:xfrm>
        <a:prstGeom prst="rect">
          <a:avLst/>
        </a:prstGeom>
        <a:solidFill>
          <a:srgbClr val="FACAFB"/>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CA" sz="1000" b="0">
              <a:solidFill>
                <a:schemeClr val="tx1">
                  <a:lumMod val="95000"/>
                  <a:lumOff val="5000"/>
                </a:schemeClr>
              </a:solidFill>
              <a:latin typeface="Arial" pitchFamily="34" charset="0"/>
              <a:cs typeface="Arial" pitchFamily="34" charset="0"/>
            </a:rPr>
            <a:t>In order</a:t>
          </a:r>
          <a:r>
            <a:rPr lang="en-CA" sz="1000" b="0" baseline="0">
              <a:solidFill>
                <a:schemeClr val="tx1">
                  <a:lumMod val="95000"/>
                  <a:lumOff val="5000"/>
                </a:schemeClr>
              </a:solidFill>
              <a:latin typeface="Arial" pitchFamily="34" charset="0"/>
              <a:cs typeface="Arial" pitchFamily="34" charset="0"/>
            </a:rPr>
            <a:t> to  encourage healthy food consumputions at Concordia University, particicularly Sir George WIlliam Campus, our team has planned on starting a "Healthy Greens" chain that would promote a healthy life style. The aim of this chain is to replace unhealthy fastfood chains with healthier and organic choices that would benefit students and the general population internally as well as externally. A grant of 500 000 </a:t>
          </a:r>
          <a:r>
            <a:rPr lang="en-CA" sz="1000" b="0">
              <a:solidFill>
                <a:schemeClr val="tx1">
                  <a:lumMod val="95000"/>
                  <a:lumOff val="5000"/>
                </a:schemeClr>
              </a:solidFill>
              <a:latin typeface="Arial" pitchFamily="34" charset="0"/>
              <a:cs typeface="Arial" pitchFamily="34" charset="0"/>
            </a:rPr>
            <a:t>would allow the process to be completed and achieved. </a:t>
          </a:r>
        </a:p>
      </xdr:txBody>
    </xdr:sp>
    <xdr:clientData/>
  </xdr:twoCellAnchor>
  <xdr:twoCellAnchor editAs="oneCell">
    <xdr:from>
      <xdr:col>4</xdr:col>
      <xdr:colOff>28575</xdr:colOff>
      <xdr:row>17</xdr:row>
      <xdr:rowOff>171450</xdr:rowOff>
    </xdr:from>
    <xdr:to>
      <xdr:col>5</xdr:col>
      <xdr:colOff>371475</xdr:colOff>
      <xdr:row>22</xdr:row>
      <xdr:rowOff>142875</xdr:rowOff>
    </xdr:to>
    <xdr:pic>
      <xdr:nvPicPr>
        <xdr:cNvPr id="7" name="Picture 6" descr="untitled.png"/>
        <xdr:cNvPicPr>
          <a:picLocks noChangeAspect="1"/>
        </xdr:cNvPicPr>
      </xdr:nvPicPr>
      <xdr:blipFill>
        <a:blip xmlns:r="http://schemas.openxmlformats.org/officeDocument/2006/relationships" r:embed="rId5" cstate="print"/>
        <a:stretch>
          <a:fillRect/>
        </a:stretch>
      </xdr:blipFill>
      <xdr:spPr>
        <a:xfrm>
          <a:off x="4991100" y="3086100"/>
          <a:ext cx="952500" cy="952500"/>
        </a:xfrm>
        <a:prstGeom prst="rect">
          <a:avLst/>
        </a:prstGeom>
        <a:ln>
          <a:noFill/>
        </a:ln>
        <a:effectLst>
          <a:softEdge rad="112500"/>
        </a:effectLst>
      </xdr:spPr>
    </xdr:pic>
    <xdr:clientData/>
  </xdr:twoCellAnchor>
  <xdr:twoCellAnchor>
    <xdr:from>
      <xdr:col>5</xdr:col>
      <xdr:colOff>363707</xdr:colOff>
      <xdr:row>18</xdr:row>
      <xdr:rowOff>28575</xdr:rowOff>
    </xdr:from>
    <xdr:to>
      <xdr:col>10</xdr:col>
      <xdr:colOff>19050</xdr:colOff>
      <xdr:row>22</xdr:row>
      <xdr:rowOff>209550</xdr:rowOff>
    </xdr:to>
    <xdr:sp macro="" textlink="">
      <xdr:nvSpPr>
        <xdr:cNvPr id="10" name="Left Arrow 9"/>
        <xdr:cNvSpPr/>
      </xdr:nvSpPr>
      <xdr:spPr>
        <a:xfrm>
          <a:off x="5935832" y="3305175"/>
          <a:ext cx="2779543" cy="981075"/>
        </a:xfrm>
        <a:prstGeom prst="leftArrow">
          <a:avLst/>
        </a:prstGeom>
        <a:solidFill>
          <a:srgbClr val="0070C0"/>
        </a:solidFill>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en-CA" sz="800" b="1">
              <a:solidFill>
                <a:schemeClr val="bg1"/>
              </a:solidFill>
              <a:latin typeface="Arial" pitchFamily="34" charset="0"/>
              <a:cs typeface="Arial" pitchFamily="34" charset="0"/>
            </a:rPr>
            <a:t>"Activate Contents" on the Packager Shell to Hear the Audio of</a:t>
          </a:r>
          <a:r>
            <a:rPr lang="en-CA" sz="800" b="1" baseline="0">
              <a:solidFill>
                <a:schemeClr val="bg1"/>
              </a:solidFill>
              <a:latin typeface="Arial" pitchFamily="34" charset="0"/>
              <a:cs typeface="Arial" pitchFamily="34" charset="0"/>
            </a:rPr>
            <a:t> the "Proposal Recap" &amp;  What "This Document will Cover".</a:t>
          </a:r>
          <a:endParaRPr lang="en-CA" sz="800" b="1">
            <a:solidFill>
              <a:schemeClr val="bg1"/>
            </a:solidFill>
            <a:latin typeface="Arial" pitchFamily="34" charset="0"/>
            <a:cs typeface="Arial" pitchFamily="34" charset="0"/>
          </a:endParaRPr>
        </a:p>
      </xdr:txBody>
    </xdr:sp>
    <xdr:clientData/>
  </xdr:twoCellAnchor>
  <xdr:twoCellAnchor>
    <xdr:from>
      <xdr:col>3</xdr:col>
      <xdr:colOff>71439</xdr:colOff>
      <xdr:row>10</xdr:row>
      <xdr:rowOff>57150</xdr:rowOff>
    </xdr:from>
    <xdr:to>
      <xdr:col>4</xdr:col>
      <xdr:colOff>585789</xdr:colOff>
      <xdr:row>16</xdr:row>
      <xdr:rowOff>138113</xdr:rowOff>
    </xdr:to>
    <xdr:sp macro="" textlink="">
      <xdr:nvSpPr>
        <xdr:cNvPr id="12" name="Bent-Up Arrow 11"/>
        <xdr:cNvSpPr/>
      </xdr:nvSpPr>
      <xdr:spPr>
        <a:xfrm rot="5400000" flipV="1">
          <a:off x="4398170" y="1902619"/>
          <a:ext cx="1176338" cy="1123950"/>
        </a:xfrm>
        <a:prstGeom prst="bentUpArrow">
          <a:avLst/>
        </a:prstGeom>
        <a:solidFill>
          <a:srgbClr val="FF0000"/>
        </a:solidFill>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en-CA"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411726</xdr:colOff>
      <xdr:row>0</xdr:row>
      <xdr:rowOff>38099</xdr:rowOff>
    </xdr:from>
    <xdr:ext cx="6836799" cy="419939"/>
    <xdr:sp macro="" textlink="">
      <xdr:nvSpPr>
        <xdr:cNvPr id="3" name="Rectangle 2"/>
        <xdr:cNvSpPr/>
      </xdr:nvSpPr>
      <xdr:spPr>
        <a:xfrm>
          <a:off x="2202426" y="38099"/>
          <a:ext cx="6836799" cy="419939"/>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en-US" sz="2800" b="1" cap="none" spc="0">
              <a:ln w="11430"/>
              <a:solidFill>
                <a:srgbClr val="92D050"/>
              </a:solidFill>
              <a:effectLst>
                <a:outerShdw blurRad="50800" dist="39000" dir="5460000" algn="tl">
                  <a:srgbClr val="000000">
                    <a:alpha val="38000"/>
                  </a:srgbClr>
                </a:outerShdw>
              </a:effectLst>
              <a:latin typeface="Arial" pitchFamily="34" charset="0"/>
              <a:cs typeface="Arial" pitchFamily="34" charset="0"/>
            </a:rPr>
            <a:t>Monthly Expense Data</a:t>
          </a:r>
        </a:p>
      </xdr:txBody>
    </xdr:sp>
    <xdr:clientData/>
  </xdr:oneCellAnchor>
  <xdr:twoCellAnchor>
    <xdr:from>
      <xdr:col>2</xdr:col>
      <xdr:colOff>209550</xdr:colOff>
      <xdr:row>0</xdr:row>
      <xdr:rowOff>142876</xdr:rowOff>
    </xdr:from>
    <xdr:to>
      <xdr:col>2</xdr:col>
      <xdr:colOff>876300</xdr:colOff>
      <xdr:row>2</xdr:row>
      <xdr:rowOff>9526</xdr:rowOff>
    </xdr:to>
    <xdr:sp macro="" textlink="">
      <xdr:nvSpPr>
        <xdr:cNvPr id="4" name="Right Arrow 3"/>
        <xdr:cNvSpPr/>
      </xdr:nvSpPr>
      <xdr:spPr>
        <a:xfrm>
          <a:off x="2905125" y="142876"/>
          <a:ext cx="666750" cy="323850"/>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CA" sz="1100"/>
        </a:p>
      </xdr:txBody>
    </xdr:sp>
    <xdr:clientData/>
  </xdr:twoCellAnchor>
  <xdr:twoCellAnchor>
    <xdr:from>
      <xdr:col>4</xdr:col>
      <xdr:colOff>47625</xdr:colOff>
      <xdr:row>24</xdr:row>
      <xdr:rowOff>19051</xdr:rowOff>
    </xdr:from>
    <xdr:to>
      <xdr:col>13</xdr:col>
      <xdr:colOff>571500</xdr:colOff>
      <xdr:row>38</xdr:row>
      <xdr:rowOff>180976</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oneCellAnchor>
    <xdr:from>
      <xdr:col>0</xdr:col>
      <xdr:colOff>1</xdr:colOff>
      <xdr:row>0</xdr:row>
      <xdr:rowOff>54704</xdr:rowOff>
    </xdr:from>
    <xdr:ext cx="4400550" cy="688245"/>
    <xdr:sp macro="" textlink="">
      <xdr:nvSpPr>
        <xdr:cNvPr id="3" name="Rectangle 2"/>
        <xdr:cNvSpPr/>
      </xdr:nvSpPr>
      <xdr:spPr>
        <a:xfrm>
          <a:off x="1" y="54704"/>
          <a:ext cx="4400550" cy="688245"/>
        </a:xfrm>
        <a:prstGeom prst="rect">
          <a:avLst/>
        </a:prstGeom>
      </xdr:spPr>
      <xdr:style>
        <a:lnRef idx="0">
          <a:schemeClr val="accent1"/>
        </a:lnRef>
        <a:fillRef idx="3">
          <a:schemeClr val="accent1"/>
        </a:fillRef>
        <a:effectRef idx="3">
          <a:schemeClr val="accent1"/>
        </a:effectRef>
        <a:fontRef idx="minor">
          <a:schemeClr val="lt1"/>
        </a:fontRef>
      </xdr:style>
      <xdr:txBody>
        <a:bodyPr wrap="square" lIns="91440" tIns="45720" rIns="91440" bIns="45720">
          <a:noAutofit/>
        </a:bodyPr>
        <a:lstStyle/>
        <a:p>
          <a:pPr algn="ctr"/>
          <a:r>
            <a:rPr lang="en-US"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latin typeface="Arial" pitchFamily="34" charset="0"/>
              <a:cs typeface="Arial" pitchFamily="34" charset="0"/>
            </a:rPr>
            <a:t>Expenses within Budget of $500,000.00</a:t>
          </a:r>
        </a:p>
      </xdr:txBody>
    </xdr:sp>
    <xdr:clientData/>
  </xdr:oneCellAnchor>
  <xdr:twoCellAnchor>
    <xdr:from>
      <xdr:col>4</xdr:col>
      <xdr:colOff>609599</xdr:colOff>
      <xdr:row>4</xdr:row>
      <xdr:rowOff>190501</xdr:rowOff>
    </xdr:from>
    <xdr:to>
      <xdr:col>14</xdr:col>
      <xdr:colOff>485775</xdr:colOff>
      <xdr:row>22</xdr:row>
      <xdr:rowOff>190501</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257175</xdr:colOff>
      <xdr:row>10</xdr:row>
      <xdr:rowOff>0</xdr:rowOff>
    </xdr:from>
    <xdr:to>
      <xdr:col>4</xdr:col>
      <xdr:colOff>390525</xdr:colOff>
      <xdr:row>16</xdr:row>
      <xdr:rowOff>95250</xdr:rowOff>
    </xdr:to>
    <xdr:sp macro="" textlink="">
      <xdr:nvSpPr>
        <xdr:cNvPr id="6" name="Chevron 5"/>
        <xdr:cNvSpPr/>
      </xdr:nvSpPr>
      <xdr:spPr>
        <a:xfrm>
          <a:off x="4667250" y="1866900"/>
          <a:ext cx="742950" cy="1295400"/>
        </a:xfrm>
        <a:prstGeom prst="chevron">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CA" sz="1100">
            <a:solidFill>
              <a:schemeClr val="tx1"/>
            </a:solidFill>
          </a:endParaRPr>
        </a:p>
      </xdr:txBody>
    </xdr:sp>
    <xdr:clientData/>
  </xdr:twoCellAnchor>
  <xdr:twoCellAnchor>
    <xdr:from>
      <xdr:col>0</xdr:col>
      <xdr:colOff>28575</xdr:colOff>
      <xdr:row>2</xdr:row>
      <xdr:rowOff>209550</xdr:rowOff>
    </xdr:from>
    <xdr:to>
      <xdr:col>2</xdr:col>
      <xdr:colOff>1352550</xdr:colOff>
      <xdr:row>5</xdr:row>
      <xdr:rowOff>9525</xdr:rowOff>
    </xdr:to>
    <xdr:graphicFrame macro="">
      <xdr:nvGraphicFramePr>
        <xdr:cNvPr id="7" name="Diagram 6"/>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0.02647</cdr:x>
      <cdr:y>0.03636</cdr:y>
    </cdr:from>
    <cdr:to>
      <cdr:x>0.28274</cdr:x>
      <cdr:y>0.16029</cdr:y>
    </cdr:to>
    <cdr:sp macro="" textlink="">
      <cdr:nvSpPr>
        <cdr:cNvPr id="2" name="Rectangle 1"/>
        <cdr:cNvSpPr/>
      </cdr:nvSpPr>
      <cdr:spPr>
        <a:xfrm xmlns:a="http://schemas.openxmlformats.org/drawingml/2006/main">
          <a:off x="153289" y="130905"/>
          <a:ext cx="1484124" cy="446212"/>
        </a:xfrm>
        <a:prstGeom xmlns:a="http://schemas.openxmlformats.org/drawingml/2006/main" prst="rect">
          <a:avLst/>
        </a:prstGeom>
        <a:noFill xmlns:a="http://schemas.openxmlformats.org/drawingml/2006/main"/>
      </cdr:spPr>
      <cdr:txBody>
        <a:bodyPr xmlns:a="http://schemas.openxmlformats.org/drawingml/2006/main" wrap="none" lIns="91440" tIns="45720" rIns="91440" bIns="45720">
          <a:spAutoFit/>
          <a:scene3d>
            <a:camera prst="orthographicFront"/>
            <a:lightRig rig="balanced" dir="t">
              <a:rot lat="0" lon="0" rev="2100000"/>
            </a:lightRig>
          </a:scene3d>
          <a:sp3d extrusionH="57150" prstMaterial="metal">
            <a:bevelT w="38100" h="25400"/>
            <a:contourClr>
              <a:schemeClr val="bg2"/>
            </a:contourClr>
          </a:sp3d>
        </a:bodyPr>
        <a:lstStyle xmlns:a="http://schemas.openxmlformats.org/drawingml/2006/main"/>
        <a:p xmlns:a="http://schemas.openxmlformats.org/drawingml/2006/main">
          <a:pPr algn="ctr"/>
          <a:r>
            <a:rPr lang="en-US" sz="2400" b="0" cap="none" spc="0">
              <a:ln w="18415" cmpd="sng">
                <a:solidFill>
                  <a:srgbClr val="FFFFFF"/>
                </a:solidFill>
                <a:prstDash val="solid"/>
              </a:ln>
              <a:solidFill>
                <a:srgbClr val="FFFFFF"/>
              </a:solidFill>
              <a:effectLst>
                <a:outerShdw blurRad="63500" dir="3600000" algn="tl" rotWithShape="0">
                  <a:srgbClr val="000000">
                    <a:alpha val="70000"/>
                  </a:srgbClr>
                </a:outerShdw>
              </a:effectLst>
              <a:latin typeface="Arial" pitchFamily="34" charset="0"/>
              <a:cs typeface="Arial" pitchFamily="34" charset="0"/>
            </a:rPr>
            <a:t>BUDGET</a:t>
          </a:r>
          <a:endParaRPr lang="en-US" sz="2400" b="1" cap="all" spc="0">
            <a:ln w="0"/>
            <a:gradFill flip="none">
              <a:gsLst>
                <a:gs pos="0">
                  <a:schemeClr val="accent1">
                    <a:tint val="75000"/>
                    <a:shade val="75000"/>
                    <a:satMod val="170000"/>
                  </a:schemeClr>
                </a:gs>
                <a:gs pos="49000">
                  <a:schemeClr val="accent1">
                    <a:tint val="88000"/>
                    <a:shade val="65000"/>
                    <a:satMod val="172000"/>
                  </a:schemeClr>
                </a:gs>
                <a:gs pos="50000">
                  <a:schemeClr val="accent1">
                    <a:shade val="65000"/>
                    <a:satMod val="130000"/>
                  </a:schemeClr>
                </a:gs>
                <a:gs pos="92000">
                  <a:schemeClr val="accent1">
                    <a:shade val="50000"/>
                    <a:satMod val="120000"/>
                  </a:schemeClr>
                </a:gs>
                <a:gs pos="100000">
                  <a:schemeClr val="accent1">
                    <a:shade val="48000"/>
                    <a:satMod val="120000"/>
                  </a:schemeClr>
                </a:gs>
              </a:gsLst>
              <a:lin ang="5400000"/>
            </a:gradFill>
            <a:effectLst>
              <a:reflection blurRad="12700" stA="50000" endPos="50000" dist="5000" dir="5400000" sy="-100000" rotWithShape="0"/>
            </a:effectLst>
            <a:latin typeface="Arial" pitchFamily="34" charset="0"/>
            <a:cs typeface="Arial" pitchFamily="34" charset="0"/>
          </a:endParaRPr>
        </a:p>
      </cdr:txBody>
    </cdr:sp>
  </cdr:relSizeAnchor>
</c:userShapes>
</file>

<file path=xl/drawings/drawing6.xml><?xml version="1.0" encoding="utf-8"?>
<xdr:wsDr xmlns:xdr="http://schemas.openxmlformats.org/drawingml/2006/spreadsheetDrawing" xmlns:a="http://schemas.openxmlformats.org/drawingml/2006/main">
  <xdr:oneCellAnchor>
    <xdr:from>
      <xdr:col>0</xdr:col>
      <xdr:colOff>0</xdr:colOff>
      <xdr:row>0</xdr:row>
      <xdr:rowOff>159480</xdr:rowOff>
    </xdr:from>
    <xdr:ext cx="5505450" cy="612046"/>
    <xdr:sp macro="" textlink="">
      <xdr:nvSpPr>
        <xdr:cNvPr id="2" name="Rectangle 1"/>
        <xdr:cNvSpPr/>
      </xdr:nvSpPr>
      <xdr:spPr>
        <a:xfrm>
          <a:off x="0" y="159480"/>
          <a:ext cx="5505450" cy="612046"/>
        </a:xfrm>
        <a:prstGeom prst="rect">
          <a:avLst/>
        </a:prstGeom>
        <a:noFill/>
      </xdr:spPr>
      <xdr:txBody>
        <a:bodyPr wrap="square" lIns="91440" tIns="45720" rIns="91440" bIns="45720">
          <a:noAutofit/>
        </a:bodyPr>
        <a:lstStyle/>
        <a:p>
          <a:pPr algn="l"/>
          <a:r>
            <a:rPr lang="en-US" sz="2800" b="1" u="none"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latin typeface="Arial" pitchFamily="34" charset="0"/>
              <a:cs typeface="Arial" pitchFamily="34" charset="0"/>
            </a:rPr>
            <a:t>Employee Hourly Salary</a:t>
          </a:r>
        </a:p>
      </xdr:txBody>
    </xdr:sp>
    <xdr:clientData/>
  </xdr:oneCellAnchor>
  <xdr:oneCellAnchor>
    <xdr:from>
      <xdr:col>0</xdr:col>
      <xdr:colOff>9525</xdr:colOff>
      <xdr:row>26</xdr:row>
      <xdr:rowOff>152400</xdr:rowOff>
    </xdr:from>
    <xdr:ext cx="5505450" cy="612046"/>
    <xdr:sp macro="" textlink="">
      <xdr:nvSpPr>
        <xdr:cNvPr id="4" name="Rectangle 3"/>
        <xdr:cNvSpPr/>
      </xdr:nvSpPr>
      <xdr:spPr>
        <a:xfrm>
          <a:off x="9525" y="2552700"/>
          <a:ext cx="5505450" cy="612046"/>
        </a:xfrm>
        <a:prstGeom prst="rect">
          <a:avLst/>
        </a:prstGeom>
        <a:noFill/>
      </xdr:spPr>
      <xdr:txBody>
        <a:bodyPr wrap="squar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l"/>
          <a:r>
            <a:rPr lang="en-US" sz="2800" b="1" u="none"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latin typeface="Arial" pitchFamily="34" charset="0"/>
              <a:cs typeface="Arial" pitchFamily="34" charset="0"/>
            </a:rPr>
            <a:t>Costs</a:t>
          </a:r>
          <a:r>
            <a:rPr lang="en-US" sz="2800" b="1" u="none"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latin typeface="Arial" pitchFamily="34" charset="0"/>
              <a:cs typeface="Arial" pitchFamily="34" charset="0"/>
            </a:rPr>
            <a:t> by Hours of Research</a:t>
          </a:r>
          <a:endParaRPr lang="en-US" sz="2800" b="1" u="none"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latin typeface="Arial" pitchFamily="34" charset="0"/>
            <a:cs typeface="Arial" pitchFamily="34" charset="0"/>
          </a:endParaRPr>
        </a:p>
      </xdr:txBody>
    </xdr:sp>
    <xdr:clientData/>
  </xdr:oneCellAnchor>
  <xdr:twoCellAnchor>
    <xdr:from>
      <xdr:col>0</xdr:col>
      <xdr:colOff>19050</xdr:colOff>
      <xdr:row>11</xdr:row>
      <xdr:rowOff>9524</xdr:rowOff>
    </xdr:from>
    <xdr:to>
      <xdr:col>4</xdr:col>
      <xdr:colOff>1123950</xdr:colOff>
      <xdr:row>24</xdr:row>
      <xdr:rowOff>114300</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200025</xdr:colOff>
      <xdr:row>25</xdr:row>
      <xdr:rowOff>76200</xdr:rowOff>
    </xdr:from>
    <xdr:to>
      <xdr:col>12</xdr:col>
      <xdr:colOff>238125</xdr:colOff>
      <xdr:row>39</xdr:row>
      <xdr:rowOff>123825</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1247775</xdr:colOff>
      <xdr:row>27</xdr:row>
      <xdr:rowOff>76200</xdr:rowOff>
    </xdr:from>
    <xdr:to>
      <xdr:col>4</xdr:col>
      <xdr:colOff>1219200</xdr:colOff>
      <xdr:row>29</xdr:row>
      <xdr:rowOff>47625</xdr:rowOff>
    </xdr:to>
    <xdr:sp macro="" textlink="">
      <xdr:nvSpPr>
        <xdr:cNvPr id="10" name="Right Arrow 9"/>
        <xdr:cNvSpPr/>
      </xdr:nvSpPr>
      <xdr:spPr>
        <a:xfrm>
          <a:off x="5362575" y="5276850"/>
          <a:ext cx="1666875" cy="371475"/>
        </a:xfrm>
        <a:prstGeom prst="rightArrow">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en-CA" sz="1100"/>
        </a:p>
      </xdr:txBody>
    </xdr:sp>
    <xdr:clientData/>
  </xdr:twoCellAnchor>
  <xdr:twoCellAnchor>
    <xdr:from>
      <xdr:col>5</xdr:col>
      <xdr:colOff>23814</xdr:colOff>
      <xdr:row>10</xdr:row>
      <xdr:rowOff>157162</xdr:rowOff>
    </xdr:from>
    <xdr:to>
      <xdr:col>5</xdr:col>
      <xdr:colOff>709614</xdr:colOff>
      <xdr:row>17</xdr:row>
      <xdr:rowOff>100012</xdr:rowOff>
    </xdr:to>
    <xdr:sp macro="" textlink="">
      <xdr:nvSpPr>
        <xdr:cNvPr id="11" name="U-Turn Arrow 10"/>
        <xdr:cNvSpPr/>
      </xdr:nvSpPr>
      <xdr:spPr>
        <a:xfrm rot="7923911">
          <a:off x="6867526" y="2486025"/>
          <a:ext cx="1343025" cy="685800"/>
        </a:xfrm>
        <a:prstGeom prst="uturnArrow">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endParaRPr lang="en-CA" sz="1100">
            <a:solidFill>
              <a:schemeClr val="tx1"/>
            </a:solidFill>
          </a:endParaRPr>
        </a:p>
      </xdr:txBody>
    </xdr:sp>
    <xdr:clientData/>
  </xdr:twoCellAnchor>
</xdr:wsDr>
</file>

<file path=xl/tables/table1.xml><?xml version="1.0" encoding="utf-8"?>
<table xmlns="http://schemas.openxmlformats.org/spreadsheetml/2006/main" id="2" name="Table2" displayName="Table2" ref="A4:N18" totalsRowShown="0" headerRowDxfId="40" dataDxfId="39" headerRowCellStyle="60% - Accent1">
  <autoFilter ref="A4:N18"/>
  <tableColumns count="14">
    <tableColumn id="1" name="Expenses" dataDxfId="38" dataCellStyle="60% - Accent1"/>
    <tableColumn id="2" name="September" dataDxfId="37"/>
    <tableColumn id="3" name="October" dataDxfId="36"/>
    <tableColumn id="4" name="November" dataDxfId="35"/>
    <tableColumn id="5" name="December" dataDxfId="34"/>
    <tableColumn id="6" name="January" dataDxfId="33"/>
    <tableColumn id="7" name="February" dataDxfId="32"/>
    <tableColumn id="8" name="March" dataDxfId="31"/>
    <tableColumn id="9" name="April" dataDxfId="30"/>
    <tableColumn id="10" name="May" dataDxfId="29"/>
    <tableColumn id="11" name="June" dataDxfId="28"/>
    <tableColumn id="12" name="July" dataDxfId="27"/>
    <tableColumn id="13" name="August" dataDxfId="26"/>
    <tableColumn id="14" name="Totals" dataDxfId="25"/>
  </tableColumns>
  <tableStyleInfo name="TableStyleMedium10" showFirstColumn="0" showLastColumn="0" showRowStripes="1" showColumnStripes="0"/>
</table>
</file>

<file path=xl/tables/table2.xml><?xml version="1.0" encoding="utf-8"?>
<table xmlns="http://schemas.openxmlformats.org/spreadsheetml/2006/main" id="3" name="Table3" displayName="Table3" ref="A25:C38" totalsRowShown="0" tableBorderDxfId="24">
  <autoFilter ref="A25:C38"/>
  <tableColumns count="3">
    <tableColumn id="1" name="MONTH" dataDxfId="23" dataCellStyle="20% - Accent2"/>
    <tableColumn id="2" name="EXPENSE" dataDxfId="22" dataCellStyle="20% - Accent2"/>
    <tableColumn id="3" name="$ Left of Budget" dataDxfId="21" dataCellStyle="20% - Accent2"/>
  </tableColumns>
  <tableStyleInfo name="TableStyleMedium17" showFirstColumn="0" showLastColumn="0" showRowStripes="1" showColumnStripes="0"/>
</table>
</file>

<file path=xl/tables/table3.xml><?xml version="1.0" encoding="utf-8"?>
<table xmlns="http://schemas.openxmlformats.org/spreadsheetml/2006/main" id="4" name="Table4" displayName="Table4" ref="A6:C20" totalsRowShown="0" headerRowDxfId="20" dataDxfId="18" headerRowBorderDxfId="19" tableBorderDxfId="17" headerRowCellStyle="60% - Accent1" dataCellStyle="60% - Accent1">
  <autoFilter ref="A6:C20">
    <filterColumn colId="1"/>
    <filterColumn colId="2"/>
  </autoFilter>
  <tableColumns count="3">
    <tableColumn id="1" name="Expenses" dataDxfId="16" dataCellStyle="60% - Accent1"/>
    <tableColumn id="2" name="Budget ($)" dataDxfId="15" dataCellStyle="60% - Accent1">
      <calculatedColumnFormula>'Monthly Expenses'!N5</calculatedColumnFormula>
    </tableColumn>
    <tableColumn id="3" name="Budget (%)" dataDxfId="1" dataCellStyle="Percent">
      <calculatedColumnFormula>B7/500000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1" name="Table1" displayName="Table1" ref="A5:G10" totalsRowShown="0" headerRowDxfId="14" dataDxfId="13" dataCellStyle="Currency">
  <autoFilter ref="A5:G10"/>
  <tableColumns count="7">
    <tableColumn id="1" name="Column1" dataDxfId="12"/>
    <tableColumn id="2" name="# of Workers" dataDxfId="11"/>
    <tableColumn id="3" name="# of Hrs /week" dataDxfId="10"/>
    <tableColumn id="4" name="Salary/Hour" dataDxfId="9" dataCellStyle="Currency"/>
    <tableColumn id="5" name="Salary/Week" dataDxfId="8" dataCellStyle="Currency">
      <calculatedColumnFormula>C6*D6</calculatedColumnFormula>
    </tableColumn>
    <tableColumn id="7" name="Budget ($)" dataDxfId="7" dataCellStyle="Currency"/>
    <tableColumn id="8" name="Budget (%)" dataDxfId="0" dataCellStyle="Percent">
      <calculatedColumnFormula>E6/10800</calculatedColumnFormula>
    </tableColumn>
  </tableColumns>
  <tableStyleInfo name="TableStyleMedium7" showFirstColumn="0" showLastColumn="0" showRowStripes="1" showColumnStripes="0"/>
</table>
</file>

<file path=xl/tables/table5.xml><?xml version="1.0" encoding="utf-8"?>
<table xmlns="http://schemas.openxmlformats.org/spreadsheetml/2006/main" id="5" name="Table5" displayName="Table5" ref="A31:E38" totalsRowShown="0">
  <autoFilter ref="A31:E38"/>
  <tableColumns count="5">
    <tableColumn id="1" name="Research" dataDxfId="6"/>
    <tableColumn id="2" name="Wage Per Hour" dataDxfId="5" dataCellStyle="Currency"/>
    <tableColumn id="3" name="Hours per Month" dataDxfId="4"/>
    <tableColumn id="4" name="Total Cost per Month" dataDxfId="3" dataCellStyle="Currency"/>
    <tableColumn id="5" name="Fixed Salary Cost" dataDxfId="2" dataCellStyle="Currency"/>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Technic">
      <a:dk1>
        <a:sysClr val="windowText" lastClr="000000"/>
      </a:dk1>
      <a:lt1>
        <a:sysClr val="window" lastClr="FFFFFF"/>
      </a:lt1>
      <a:dk2>
        <a:srgbClr val="3B3B3B"/>
      </a:dk2>
      <a:lt2>
        <a:srgbClr val="D4D2D0"/>
      </a:lt2>
      <a:accent1>
        <a:srgbClr val="6EA0B0"/>
      </a:accent1>
      <a:accent2>
        <a:srgbClr val="CCAF0A"/>
      </a:accent2>
      <a:accent3>
        <a:srgbClr val="8D89A4"/>
      </a:accent3>
      <a:accent4>
        <a:srgbClr val="748560"/>
      </a:accent4>
      <a:accent5>
        <a:srgbClr val="9E9273"/>
      </a:accent5>
      <a:accent6>
        <a:srgbClr val="7E848D"/>
      </a:accent6>
      <a:hlink>
        <a:srgbClr val="00C8C3"/>
      </a:hlink>
      <a:folHlink>
        <a:srgbClr val="A116E0"/>
      </a:folHlink>
    </a:clrScheme>
    <a:fontScheme name="Equity">
      <a:majorFont>
        <a:latin typeface="Franklin Gothic Book"/>
        <a:ea typeface=""/>
        <a:cs typeface=""/>
        <a:font script="Grek" typeface="Calibri"/>
        <a:font script="Cyrl" typeface="Calibri"/>
        <a:font script="Jpan" typeface="HGｺﾞｼｯｸM"/>
        <a:font script="Hang" typeface="바탕"/>
        <a:font script="Hans" typeface="幼圆"/>
        <a:font script="Hant" typeface="微軟正黑體"/>
        <a:font script="Arab" typeface="Tahoma"/>
        <a:font script="Hebr" typeface="Aharoni"/>
        <a:font script="Thai" typeface="Lily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Perpetua"/>
        <a:ea typeface=""/>
        <a:cs typeface=""/>
        <a:font script="Grek" typeface="Cambria"/>
        <a:font script="Cyrl" typeface="Cambria"/>
        <a:font script="Jpan" typeface="HG創英ﾌﾟﾚｾﾞﾝｽEB"/>
        <a:font script="Hang" typeface="맑은 고딕"/>
        <a:font script="Hans" typeface="宋体"/>
        <a:font script="Hant" typeface="新細明體"/>
        <a:font script="Arab" typeface="Times New Roman"/>
        <a:font script="Hebr" typeface="Aharoni"/>
        <a:font script="Thai" typeface="EucrosiaUPC"/>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inorFont>
    </a:fontScheme>
    <a:fmtScheme name="Opulent">
      <a:fillStyleLst>
        <a:solidFill>
          <a:schemeClr val="phClr"/>
        </a:solidFill>
        <a:gradFill rotWithShape="1">
          <a:gsLst>
            <a:gs pos="0">
              <a:schemeClr val="phClr">
                <a:tint val="15000"/>
                <a:satMod val="250000"/>
              </a:schemeClr>
            </a:gs>
            <a:gs pos="49000">
              <a:schemeClr val="phClr">
                <a:tint val="50000"/>
                <a:satMod val="200000"/>
              </a:schemeClr>
            </a:gs>
            <a:gs pos="49100">
              <a:schemeClr val="phClr">
                <a:tint val="64000"/>
                <a:satMod val="160000"/>
              </a:schemeClr>
            </a:gs>
            <a:gs pos="92000">
              <a:schemeClr val="phClr">
                <a:tint val="50000"/>
                <a:satMod val="200000"/>
              </a:schemeClr>
            </a:gs>
            <a:gs pos="100000">
              <a:schemeClr val="phClr">
                <a:tint val="43000"/>
                <a:satMod val="190000"/>
              </a:schemeClr>
            </a:gs>
          </a:gsLst>
          <a:lin ang="5400000" scaled="1"/>
        </a:gradFill>
        <a:gradFill rotWithShape="1">
          <a:gsLst>
            <a:gs pos="0">
              <a:schemeClr val="phClr">
                <a:tint val="74000"/>
              </a:schemeClr>
            </a:gs>
            <a:gs pos="49000">
              <a:schemeClr val="phClr">
                <a:tint val="96000"/>
                <a:shade val="84000"/>
                <a:satMod val="110000"/>
              </a:schemeClr>
            </a:gs>
            <a:gs pos="49100">
              <a:schemeClr val="phClr">
                <a:shade val="55000"/>
                <a:satMod val="150000"/>
              </a:schemeClr>
            </a:gs>
            <a:gs pos="92000">
              <a:schemeClr val="phClr">
                <a:tint val="98000"/>
                <a:shade val="90000"/>
                <a:satMod val="128000"/>
              </a:schemeClr>
            </a:gs>
            <a:gs pos="100000">
              <a:schemeClr val="phClr">
                <a:tint val="90000"/>
                <a:shade val="97000"/>
                <a:satMod val="128000"/>
              </a:schemeClr>
            </a:gs>
          </a:gsLst>
          <a:lin ang="5400000" scaled="1"/>
        </a:gradFill>
      </a:fillStyleLst>
      <a:lnStyleLst>
        <a:ln w="11430" cap="flat" cmpd="sng" algn="ctr">
          <a:solidFill>
            <a:schemeClr val="phClr"/>
          </a:solidFill>
          <a:prstDash val="solid"/>
        </a:ln>
        <a:ln w="40000" cap="flat" cmpd="sng" algn="ctr">
          <a:solidFill>
            <a:schemeClr val="phClr"/>
          </a:solidFill>
          <a:prstDash val="solid"/>
        </a:ln>
        <a:ln w="31800" cap="flat" cmpd="sng" algn="ctr">
          <a:solidFill>
            <a:schemeClr val="phClr"/>
          </a:solidFill>
          <a:prstDash val="solid"/>
        </a:ln>
      </a:lnStyleLst>
      <a:effectStyleLst>
        <a:effectStyle>
          <a:effectLst>
            <a:outerShdw blurRad="50800" dist="25000" dir="5400000" rotWithShape="0">
              <a:schemeClr val="phClr">
                <a:shade val="30000"/>
                <a:satMod val="150000"/>
                <a:alpha val="38000"/>
              </a:schemeClr>
            </a:outerShdw>
          </a:effectLst>
        </a:effectStyle>
        <a:effectStyle>
          <a:effectLst>
            <a:outerShdw blurRad="39000" dist="25400" dir="5400000" rotWithShape="0">
              <a:schemeClr val="phClr">
                <a:shade val="33000"/>
                <a:alpha val="83000"/>
              </a:schemeClr>
            </a:outerShdw>
          </a:effectLst>
        </a:effectStyle>
        <a:effectStyle>
          <a:effectLst>
            <a:outerShdw blurRad="39000" dist="25400" dir="5400000" rotWithShape="0">
              <a:schemeClr val="phClr">
                <a:shade val="33000"/>
                <a:alpha val="83000"/>
              </a:schemeClr>
            </a:outerShdw>
          </a:effectLst>
          <a:scene3d>
            <a:camera prst="orthographicFront" fov="0">
              <a:rot lat="0" lon="0" rev="0"/>
            </a:camera>
            <a:lightRig rig="contrasting" dir="t">
              <a:rot lat="0" lon="0" rev="1500000"/>
            </a:lightRig>
          </a:scene3d>
          <a:sp3d extrusionH="127000" prstMaterial="powder">
            <a:bevelT w="50800" h="635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pt-backgrounds.net/abstract/1017-abstract-wavy-ppt-slide-backgrounds" TargetMode="External"/><Relationship Id="rId1" Type="http://schemas.openxmlformats.org/officeDocument/2006/relationships/hyperlink" Target="http://www.ppt-backgrounds.net/abstract/1017-abstract-wavy-ppt-slide-backgrounds"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2.xml"/><Relationship Id="rId3" Type="http://schemas.openxmlformats.org/officeDocument/2006/relationships/drawing" Target="../drawings/drawing2.xml"/><Relationship Id="rId7" Type="http://schemas.openxmlformats.org/officeDocument/2006/relationships/control" Target="../activeX/activeX1.xml"/><Relationship Id="rId2" Type="http://schemas.openxmlformats.org/officeDocument/2006/relationships/printerSettings" Target="../printerSettings/printerSettings2.bin"/><Relationship Id="rId1" Type="http://schemas.openxmlformats.org/officeDocument/2006/relationships/hyperlink" Target="http://graphicdesignjunction.com/2012/08/25-minimal-background-patterns-for-wordpress/" TargetMode="External"/><Relationship Id="rId6" Type="http://schemas.openxmlformats.org/officeDocument/2006/relationships/oleObject" Target="../embeddings/oleObject1.bin"/><Relationship Id="rId5" Type="http://schemas.openxmlformats.org/officeDocument/2006/relationships/image" Target="../media/image4.jpeg"/><Relationship Id="rId4" Type="http://schemas.openxmlformats.org/officeDocument/2006/relationships/vmlDrawing" Target="../drawings/vmlDrawing2.vml"/><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sheetPr>
    <tabColor rgb="FF7030A0"/>
  </sheetPr>
  <dimension ref="A1:P32"/>
  <sheetViews>
    <sheetView topLeftCell="A13" workbookViewId="0">
      <selection activeCell="H34" sqref="H34"/>
    </sheetView>
  </sheetViews>
  <sheetFormatPr defaultRowHeight="15.75"/>
  <cols>
    <col min="4" max="4" width="20.140625" bestFit="1" customWidth="1"/>
  </cols>
  <sheetData>
    <row r="1" spans="1:16">
      <c r="A1" s="39"/>
      <c r="B1" s="39"/>
      <c r="C1" s="39"/>
      <c r="D1" s="39"/>
      <c r="E1" s="39"/>
      <c r="F1" s="39"/>
      <c r="G1" s="39"/>
      <c r="H1" s="39"/>
      <c r="I1" s="39"/>
      <c r="J1" s="39"/>
      <c r="K1" s="39"/>
      <c r="L1" s="39"/>
      <c r="M1" s="39"/>
      <c r="N1" s="39"/>
      <c r="O1" s="39"/>
      <c r="P1" s="42"/>
    </row>
    <row r="2" spans="1:16">
      <c r="A2" s="39"/>
      <c r="B2" s="39"/>
      <c r="C2" s="39"/>
      <c r="D2" s="39"/>
      <c r="E2" s="39"/>
      <c r="F2" s="39"/>
      <c r="G2" s="39"/>
      <c r="H2" s="39"/>
      <c r="I2" s="39"/>
      <c r="J2" s="39"/>
      <c r="K2" s="39"/>
      <c r="L2" s="39"/>
      <c r="M2" s="39"/>
      <c r="N2" s="39"/>
      <c r="O2" s="39"/>
      <c r="P2" s="42"/>
    </row>
    <row r="3" spans="1:16">
      <c r="A3" s="39"/>
      <c r="B3" s="39"/>
      <c r="C3" s="39"/>
      <c r="D3" s="39"/>
      <c r="E3" s="39"/>
      <c r="F3" s="39"/>
      <c r="G3" s="39"/>
      <c r="H3" s="39"/>
      <c r="I3" s="39"/>
      <c r="J3" s="39"/>
      <c r="K3" s="39"/>
      <c r="L3" s="39"/>
      <c r="M3" s="39"/>
      <c r="N3" s="39"/>
      <c r="O3" s="39"/>
      <c r="P3" s="42"/>
    </row>
    <row r="4" spans="1:16">
      <c r="A4" s="39"/>
      <c r="B4" s="39"/>
      <c r="C4" s="39"/>
      <c r="D4" s="39"/>
      <c r="E4" s="39"/>
      <c r="F4" s="39"/>
      <c r="G4" s="39"/>
      <c r="H4" s="39"/>
      <c r="I4" s="39"/>
      <c r="J4" s="39"/>
      <c r="K4" s="39"/>
      <c r="L4" s="39"/>
      <c r="M4" s="39"/>
      <c r="N4" s="39"/>
      <c r="O4" s="39"/>
      <c r="P4" s="42"/>
    </row>
    <row r="5" spans="1:16">
      <c r="A5" s="39"/>
      <c r="B5" s="39"/>
      <c r="C5" s="39"/>
      <c r="D5" s="39"/>
      <c r="E5" s="39"/>
      <c r="F5" s="39"/>
      <c r="G5" s="39"/>
      <c r="H5" s="39"/>
      <c r="I5" s="39"/>
      <c r="J5" s="39"/>
      <c r="K5" s="39"/>
      <c r="L5" s="39"/>
      <c r="M5" s="39"/>
      <c r="N5" s="39"/>
      <c r="O5" s="39"/>
      <c r="P5" s="42"/>
    </row>
    <row r="6" spans="1:16">
      <c r="A6" s="39"/>
      <c r="B6" s="39"/>
      <c r="C6" s="39"/>
      <c r="D6" s="39"/>
      <c r="E6" s="39"/>
      <c r="F6" s="39"/>
      <c r="G6" s="39"/>
      <c r="H6" s="39"/>
      <c r="I6" s="39"/>
      <c r="J6" s="39"/>
      <c r="K6" s="39"/>
      <c r="L6" s="39"/>
      <c r="M6" s="39"/>
      <c r="N6" s="39"/>
      <c r="O6" s="39"/>
      <c r="P6" s="42"/>
    </row>
    <row r="7" spans="1:16">
      <c r="A7" s="39"/>
      <c r="B7" s="39"/>
      <c r="C7" s="39"/>
      <c r="D7" s="39"/>
      <c r="E7" s="39"/>
      <c r="F7" s="39"/>
      <c r="G7" s="39"/>
      <c r="H7" s="39"/>
      <c r="I7" s="39"/>
      <c r="J7" s="39"/>
      <c r="K7" s="39"/>
      <c r="L7" s="39"/>
      <c r="M7" s="39"/>
      <c r="N7" s="39"/>
      <c r="O7" s="39"/>
      <c r="P7" s="42"/>
    </row>
    <row r="8" spans="1:16">
      <c r="A8" s="39"/>
      <c r="B8" s="39"/>
      <c r="C8" s="39"/>
      <c r="D8" s="39"/>
      <c r="E8" s="39"/>
      <c r="F8" s="39"/>
      <c r="G8" s="39"/>
      <c r="H8" s="39"/>
      <c r="I8" s="39"/>
      <c r="J8" s="39"/>
      <c r="K8" s="39"/>
      <c r="L8" s="39"/>
      <c r="M8" s="39"/>
      <c r="N8" s="39"/>
      <c r="O8" s="39"/>
      <c r="P8" s="42"/>
    </row>
    <row r="9" spans="1:16">
      <c r="A9" s="39"/>
      <c r="B9" s="39"/>
      <c r="C9" s="39"/>
      <c r="D9" s="39"/>
      <c r="E9" s="39"/>
      <c r="F9" s="39"/>
      <c r="G9" s="39"/>
      <c r="H9" s="39"/>
      <c r="I9" s="39"/>
      <c r="J9" s="39"/>
      <c r="K9" s="39"/>
      <c r="L9" s="39"/>
      <c r="M9" s="39"/>
      <c r="N9" s="39"/>
      <c r="O9" s="39"/>
      <c r="P9" s="42"/>
    </row>
    <row r="10" spans="1:16">
      <c r="A10" s="39"/>
      <c r="B10" s="39"/>
      <c r="C10" s="39"/>
      <c r="D10" s="39"/>
      <c r="E10" s="39"/>
      <c r="F10" s="39"/>
      <c r="G10" s="39"/>
      <c r="H10" s="39"/>
      <c r="I10" s="39"/>
      <c r="J10" s="39"/>
      <c r="K10" s="39"/>
      <c r="L10" s="39"/>
      <c r="M10" s="39"/>
      <c r="N10" s="39"/>
      <c r="O10" s="39"/>
      <c r="P10" s="42"/>
    </row>
    <row r="11" spans="1:16">
      <c r="A11" s="39"/>
      <c r="B11" s="39"/>
      <c r="C11" s="39"/>
      <c r="D11" s="39"/>
      <c r="E11" s="39"/>
      <c r="F11" s="39"/>
      <c r="G11" s="39"/>
      <c r="H11" s="39"/>
      <c r="I11" s="39"/>
      <c r="J11" s="39"/>
      <c r="K11" s="39"/>
      <c r="L11" s="39"/>
      <c r="M11" s="39"/>
      <c r="N11" s="39"/>
      <c r="O11" s="39"/>
      <c r="P11" s="42"/>
    </row>
    <row r="12" spans="1:16" ht="18.75">
      <c r="A12" s="39"/>
      <c r="B12" s="32"/>
      <c r="C12" s="32"/>
      <c r="D12" s="32"/>
      <c r="E12" s="40" t="s">
        <v>54</v>
      </c>
      <c r="F12" s="32"/>
      <c r="G12" s="41"/>
      <c r="H12" s="39"/>
      <c r="I12" s="39"/>
      <c r="J12" s="39"/>
      <c r="K12" s="39"/>
      <c r="L12" s="39"/>
      <c r="M12" s="39"/>
      <c r="N12" s="39"/>
      <c r="O12" s="39"/>
      <c r="P12" s="21"/>
    </row>
    <row r="13" spans="1:16" ht="18.75">
      <c r="A13" s="39"/>
      <c r="B13" s="39"/>
      <c r="C13" s="39"/>
      <c r="D13" s="39"/>
      <c r="E13" s="41"/>
      <c r="F13" s="41"/>
      <c r="G13" s="41"/>
      <c r="H13" s="39"/>
      <c r="I13" s="39"/>
      <c r="J13" s="39"/>
      <c r="K13" s="39"/>
      <c r="L13" s="39"/>
      <c r="M13" s="39"/>
      <c r="N13" s="39"/>
      <c r="O13" s="39"/>
      <c r="P13" s="43"/>
    </row>
    <row r="14" spans="1:16">
      <c r="A14" s="39"/>
      <c r="B14" s="39"/>
      <c r="C14" s="39"/>
      <c r="D14" s="39"/>
      <c r="E14" s="39"/>
      <c r="F14" s="39"/>
      <c r="G14" s="39"/>
      <c r="H14" s="39"/>
      <c r="I14" s="39"/>
      <c r="J14" s="39"/>
      <c r="K14" s="39"/>
      <c r="L14" s="39"/>
      <c r="M14" s="39"/>
      <c r="N14" s="39"/>
      <c r="O14" s="39"/>
      <c r="P14" s="42"/>
    </row>
    <row r="15" spans="1:16">
      <c r="A15" s="39"/>
      <c r="B15" s="39"/>
      <c r="C15" s="39"/>
      <c r="D15" s="39"/>
      <c r="E15" s="39"/>
      <c r="F15" s="39"/>
      <c r="G15" s="39"/>
      <c r="H15" s="39"/>
      <c r="I15" s="39"/>
      <c r="J15" s="39"/>
      <c r="K15" s="39"/>
      <c r="L15" s="39"/>
      <c r="M15" s="39"/>
      <c r="N15" s="39"/>
      <c r="O15" s="39"/>
      <c r="P15" s="42"/>
    </row>
    <row r="16" spans="1:16">
      <c r="A16" s="39"/>
      <c r="B16" s="39"/>
      <c r="C16" s="39"/>
      <c r="D16" s="39"/>
      <c r="E16" s="39"/>
      <c r="F16" s="39"/>
      <c r="G16" s="39"/>
      <c r="H16" s="39"/>
      <c r="I16" s="39"/>
      <c r="J16" s="39"/>
      <c r="K16" s="39"/>
      <c r="L16" s="39"/>
      <c r="M16" s="39"/>
      <c r="N16" s="39"/>
      <c r="O16" s="39"/>
      <c r="P16" s="42"/>
    </row>
    <row r="17" spans="1:16">
      <c r="A17" s="39"/>
      <c r="B17" s="39"/>
      <c r="C17" s="39"/>
      <c r="D17" s="39"/>
      <c r="E17" s="39"/>
      <c r="F17" s="39"/>
      <c r="G17" s="39"/>
      <c r="H17" s="39"/>
      <c r="I17" s="39"/>
      <c r="J17" s="39"/>
      <c r="K17" s="39"/>
      <c r="L17" s="39"/>
      <c r="M17" s="39"/>
      <c r="N17" s="39"/>
      <c r="O17" s="39"/>
      <c r="P17" s="42"/>
    </row>
    <row r="18" spans="1:16">
      <c r="A18" s="39"/>
      <c r="B18" s="39"/>
      <c r="C18" s="39"/>
      <c r="D18" s="39"/>
      <c r="E18" s="39"/>
      <c r="F18" s="39"/>
      <c r="G18" s="39"/>
      <c r="H18" s="39"/>
      <c r="I18" s="39"/>
      <c r="J18" s="39"/>
      <c r="K18" s="39"/>
      <c r="L18" s="39"/>
      <c r="M18" s="39"/>
      <c r="N18" s="39"/>
      <c r="O18" s="39"/>
      <c r="P18" s="42"/>
    </row>
    <row r="19" spans="1:16">
      <c r="A19" s="39"/>
      <c r="B19" s="39"/>
      <c r="C19" s="39"/>
      <c r="D19" s="39"/>
      <c r="E19" s="39"/>
      <c r="F19" s="39"/>
      <c r="G19" s="39"/>
      <c r="H19" s="39"/>
      <c r="I19" s="39"/>
      <c r="J19" s="39"/>
      <c r="K19" s="39"/>
      <c r="L19" s="39"/>
      <c r="M19" s="39"/>
      <c r="N19" s="39"/>
      <c r="O19" s="39"/>
      <c r="P19" s="42"/>
    </row>
    <row r="20" spans="1:16">
      <c r="A20" s="39"/>
      <c r="B20" s="39"/>
      <c r="C20" s="39"/>
      <c r="D20" s="39"/>
      <c r="E20" s="39"/>
      <c r="F20" s="39"/>
      <c r="G20" s="39"/>
      <c r="H20" s="39"/>
      <c r="I20" s="39"/>
      <c r="J20" s="39"/>
      <c r="K20" s="39"/>
      <c r="L20" s="39"/>
      <c r="M20" s="39"/>
      <c r="N20" s="39"/>
      <c r="O20" s="39"/>
      <c r="P20" s="42"/>
    </row>
    <row r="21" spans="1:16">
      <c r="A21" s="39"/>
      <c r="B21" s="39"/>
      <c r="C21" s="39"/>
      <c r="D21" s="39"/>
      <c r="E21" s="39"/>
      <c r="F21" s="39"/>
      <c r="G21" s="39"/>
      <c r="H21" s="39"/>
      <c r="I21" s="39"/>
      <c r="J21" s="39"/>
      <c r="K21" s="39"/>
      <c r="L21" s="39"/>
      <c r="M21" s="39"/>
      <c r="N21" s="39"/>
      <c r="O21" s="39"/>
      <c r="P21" s="42"/>
    </row>
    <row r="22" spans="1:16">
      <c r="A22" s="39"/>
      <c r="B22" s="39"/>
      <c r="C22" s="39"/>
      <c r="D22" s="39"/>
      <c r="E22" s="39"/>
      <c r="F22" s="39"/>
      <c r="G22" s="39"/>
      <c r="H22" s="39"/>
      <c r="I22" s="39"/>
      <c r="J22" s="39"/>
      <c r="K22" s="39"/>
      <c r="L22" s="39"/>
      <c r="M22" s="39"/>
      <c r="N22" s="39"/>
      <c r="O22" s="39"/>
      <c r="P22" s="42"/>
    </row>
    <row r="23" spans="1:16">
      <c r="A23" s="39"/>
      <c r="B23" s="39"/>
      <c r="C23" s="39"/>
      <c r="D23" s="39"/>
      <c r="E23" s="39"/>
      <c r="F23" s="39"/>
      <c r="G23" s="39"/>
      <c r="H23" s="39"/>
      <c r="I23" s="39"/>
      <c r="J23" s="39"/>
      <c r="K23" s="39"/>
      <c r="L23" s="39"/>
      <c r="M23" s="39"/>
      <c r="N23" s="39"/>
      <c r="O23" s="39"/>
      <c r="P23" s="42"/>
    </row>
    <row r="24" spans="1:16">
      <c r="A24" s="39"/>
      <c r="B24" s="39"/>
      <c r="C24" s="39"/>
      <c r="D24" s="39"/>
      <c r="E24" s="39"/>
      <c r="F24" s="39"/>
      <c r="G24" s="39"/>
      <c r="H24" s="39"/>
      <c r="I24" s="39"/>
      <c r="J24" s="39"/>
      <c r="K24" s="39"/>
      <c r="L24" s="39"/>
      <c r="M24" s="39"/>
      <c r="N24" s="39"/>
      <c r="O24" s="39"/>
      <c r="P24" s="42"/>
    </row>
    <row r="25" spans="1:16">
      <c r="A25" s="39"/>
      <c r="B25" s="39"/>
      <c r="C25" s="39"/>
      <c r="D25" s="39"/>
      <c r="E25" s="39"/>
      <c r="F25" s="39"/>
      <c r="G25" s="39"/>
      <c r="H25" s="39"/>
      <c r="I25" s="39"/>
      <c r="J25" s="39"/>
      <c r="K25" s="39"/>
      <c r="L25" s="39"/>
      <c r="M25" s="39"/>
      <c r="N25" s="39"/>
      <c r="O25" s="39"/>
      <c r="P25" s="42"/>
    </row>
    <row r="26" spans="1:16">
      <c r="A26" s="32"/>
      <c r="B26" s="32"/>
      <c r="C26" s="32"/>
      <c r="D26" s="32"/>
      <c r="E26" s="32"/>
      <c r="F26" s="32"/>
      <c r="G26" s="32"/>
      <c r="H26" s="32"/>
      <c r="I26" s="32"/>
      <c r="J26" s="32"/>
      <c r="K26" s="32"/>
      <c r="L26" s="32"/>
      <c r="M26" s="32"/>
      <c r="N26" s="32"/>
      <c r="O26" s="32"/>
    </row>
    <row r="27" spans="1:16">
      <c r="A27" s="32"/>
      <c r="B27" s="32"/>
      <c r="C27" s="32"/>
      <c r="D27" s="32"/>
      <c r="E27" s="32"/>
      <c r="F27" s="32"/>
      <c r="G27" s="32"/>
      <c r="H27" s="32"/>
      <c r="I27" s="32"/>
      <c r="J27" s="32"/>
      <c r="K27" s="32"/>
      <c r="L27" s="32"/>
      <c r="M27" s="32"/>
      <c r="N27" s="32"/>
      <c r="O27" s="32"/>
    </row>
    <row r="28" spans="1:16">
      <c r="A28" s="32"/>
      <c r="B28" s="32"/>
      <c r="C28" s="32"/>
      <c r="D28" s="32"/>
      <c r="E28" s="32"/>
      <c r="F28" s="32"/>
      <c r="G28" s="32"/>
      <c r="H28" s="32"/>
      <c r="I28" s="32"/>
      <c r="J28" s="32"/>
      <c r="K28" s="32"/>
      <c r="L28" s="32"/>
      <c r="M28" s="32"/>
      <c r="N28" s="32"/>
      <c r="O28" s="32"/>
    </row>
    <row r="29" spans="1:16">
      <c r="A29" s="32"/>
      <c r="B29" s="32"/>
      <c r="C29" s="32"/>
      <c r="D29" s="32"/>
      <c r="E29" s="32"/>
      <c r="F29" s="32"/>
      <c r="G29" s="32"/>
      <c r="H29" s="32"/>
      <c r="I29" s="32"/>
      <c r="J29" s="32"/>
      <c r="K29" s="32"/>
      <c r="L29" s="32"/>
      <c r="M29" s="32"/>
      <c r="N29" s="32"/>
      <c r="O29" s="32"/>
    </row>
    <row r="30" spans="1:16">
      <c r="A30" s="21"/>
      <c r="B30" s="21"/>
      <c r="C30" s="21"/>
      <c r="D30" s="21"/>
      <c r="E30" s="21"/>
      <c r="F30" s="21"/>
      <c r="G30" s="21"/>
      <c r="H30" s="21"/>
      <c r="I30" s="21"/>
      <c r="J30" s="21"/>
      <c r="K30" s="21"/>
      <c r="L30" s="21"/>
      <c r="M30" s="21"/>
      <c r="N30" s="21"/>
      <c r="O30" s="21"/>
    </row>
    <row r="31" spans="1:16">
      <c r="A31" s="44" t="s">
        <v>52</v>
      </c>
      <c r="B31" s="45"/>
      <c r="C31" s="81">
        <f ca="1">NOW()</f>
        <v>42073.927410069446</v>
      </c>
      <c r="D31" s="81"/>
    </row>
    <row r="32" spans="1:16">
      <c r="A32" s="80" t="s">
        <v>53</v>
      </c>
      <c r="B32" s="80"/>
      <c r="C32" s="80"/>
      <c r="D32" s="80"/>
      <c r="E32" s="80"/>
      <c r="F32" s="80"/>
      <c r="G32" s="80"/>
      <c r="H32" s="80"/>
      <c r="I32" s="80"/>
      <c r="J32" s="80"/>
      <c r="K32" s="80"/>
      <c r="L32" s="80"/>
      <c r="M32" s="80"/>
      <c r="N32" s="80"/>
      <c r="O32" s="80"/>
      <c r="P32" s="80"/>
    </row>
  </sheetData>
  <mergeCells count="2">
    <mergeCell ref="A32:P32"/>
    <mergeCell ref="C31:D31"/>
  </mergeCells>
  <hyperlinks>
    <hyperlink ref="A32:F32" r:id="rId1" display="Background image: http://www.ppt-backgrounds.net/abstract/1017-abstract-wavy-ppt-slide-backgrounds"/>
    <hyperlink ref="A32:P32" r:id="rId2" display="Background Image Source: http://www.ppt-backgrounds.net/abstract/1017-abstract-wavy-ppt-slide-backgrounds"/>
  </hyperlinks>
  <pageMargins left="0.7" right="0.7" top="0.75" bottom="0.75" header="0.3" footer="0.3"/>
  <pageSetup orientation="portrait" horizontalDpi="0" verticalDpi="0" r:id="rId3"/>
  <drawing r:id="rId4"/>
  <legacyDrawing r:id="rId5"/>
</worksheet>
</file>

<file path=xl/worksheets/sheet2.xml><?xml version="1.0" encoding="utf-8"?>
<worksheet xmlns="http://schemas.openxmlformats.org/spreadsheetml/2006/main" xmlns:r="http://schemas.openxmlformats.org/officeDocument/2006/relationships">
  <sheetPr codeName="Sheet1">
    <tabColor theme="5" tint="-0.249977111117893"/>
  </sheetPr>
  <dimension ref="A1:L35"/>
  <sheetViews>
    <sheetView zoomScale="110" zoomScaleNormal="110" workbookViewId="0">
      <selection activeCell="C31" sqref="C31"/>
    </sheetView>
  </sheetViews>
  <sheetFormatPr defaultRowHeight="14.25"/>
  <cols>
    <col min="1" max="1" width="42.85546875" style="1" customWidth="1"/>
    <col min="2" max="2" width="15.85546875" style="1" customWidth="1"/>
    <col min="3" max="5" width="9.140625" style="1"/>
    <col min="6" max="6" width="11.28515625" style="1" customWidth="1"/>
    <col min="7" max="7" width="3.7109375" style="1" customWidth="1"/>
    <col min="8" max="8" width="13.5703125" style="1" customWidth="1"/>
    <col min="9" max="16384" width="9.140625" style="1"/>
  </cols>
  <sheetData>
    <row r="1" spans="1:9" s="3" customFormat="1">
      <c r="A1" s="49" t="s">
        <v>0</v>
      </c>
      <c r="B1" s="50">
        <f>DATE(2015,3,11)</f>
        <v>42074</v>
      </c>
    </row>
    <row r="2" spans="1:9">
      <c r="A2" s="51" t="s">
        <v>49</v>
      </c>
      <c r="B2" s="52">
        <f ca="1">TODAY()</f>
        <v>42073</v>
      </c>
    </row>
    <row r="3" spans="1:9">
      <c r="A3" s="53" t="s">
        <v>31</v>
      </c>
      <c r="B3" s="53"/>
      <c r="C3" s="46"/>
      <c r="D3" s="46"/>
      <c r="E3" s="46"/>
    </row>
    <row r="4" spans="1:9">
      <c r="A4" s="46"/>
      <c r="B4" s="46"/>
      <c r="C4" s="46"/>
      <c r="D4" s="46"/>
      <c r="E4" s="46"/>
    </row>
    <row r="5" spans="1:9" ht="15">
      <c r="A5" s="91" t="s">
        <v>1</v>
      </c>
      <c r="B5" s="92"/>
      <c r="C5" s="92"/>
      <c r="D5" s="92"/>
      <c r="E5" s="92"/>
      <c r="F5" s="92"/>
      <c r="G5" s="92"/>
      <c r="H5" s="92"/>
      <c r="I5" s="93"/>
    </row>
    <row r="6" spans="1:9" ht="14.25" customHeight="1"/>
    <row r="12" spans="1:9">
      <c r="A12" s="94" t="s">
        <v>55</v>
      </c>
      <c r="B12" s="47" t="s">
        <v>25</v>
      </c>
      <c r="C12" s="47" t="s">
        <v>26</v>
      </c>
    </row>
    <row r="13" spans="1:9" ht="15">
      <c r="A13" s="89" t="s">
        <v>27</v>
      </c>
      <c r="B13" s="89" t="s">
        <v>63</v>
      </c>
      <c r="C13" s="89">
        <v>2015</v>
      </c>
      <c r="D13" s="38"/>
      <c r="E13" s="38"/>
      <c r="F13" s="38"/>
      <c r="G13" s="38"/>
    </row>
    <row r="14" spans="1:9">
      <c r="A14" s="89" t="s">
        <v>28</v>
      </c>
      <c r="B14" s="89" t="s">
        <v>4</v>
      </c>
      <c r="C14" s="89">
        <v>2015</v>
      </c>
    </row>
    <row r="15" spans="1:9">
      <c r="A15" s="89" t="s">
        <v>64</v>
      </c>
      <c r="B15" s="89" t="s">
        <v>13</v>
      </c>
      <c r="C15" s="89">
        <v>2015</v>
      </c>
    </row>
    <row r="16" spans="1:9">
      <c r="A16" s="89" t="s">
        <v>65</v>
      </c>
      <c r="B16" s="89" t="s">
        <v>2</v>
      </c>
      <c r="C16" s="89">
        <v>2016</v>
      </c>
    </row>
    <row r="17" spans="1:12">
      <c r="A17" s="89" t="s">
        <v>66</v>
      </c>
      <c r="B17" s="89" t="s">
        <v>63</v>
      </c>
      <c r="C17" s="89">
        <v>2016</v>
      </c>
    </row>
    <row r="18" spans="1:12">
      <c r="A18" s="89" t="s">
        <v>67</v>
      </c>
      <c r="B18" s="89" t="s">
        <v>4</v>
      </c>
      <c r="C18" s="89">
        <v>2016</v>
      </c>
    </row>
    <row r="19" spans="1:12" ht="15.75" customHeight="1">
      <c r="A19" s="89" t="s">
        <v>68</v>
      </c>
      <c r="B19" s="89" t="s">
        <v>5</v>
      </c>
      <c r="C19" s="89">
        <v>2016</v>
      </c>
    </row>
    <row r="20" spans="1:12" ht="15.75" customHeight="1">
      <c r="A20" s="89" t="s">
        <v>29</v>
      </c>
      <c r="B20" s="89" t="s">
        <v>6</v>
      </c>
      <c r="C20" s="89">
        <v>2016</v>
      </c>
    </row>
    <row r="21" spans="1:12" ht="15.75" customHeight="1">
      <c r="A21" s="89" t="s">
        <v>69</v>
      </c>
      <c r="B21" s="89" t="s">
        <v>7</v>
      </c>
      <c r="C21" s="89">
        <v>2016</v>
      </c>
    </row>
    <row r="22" spans="1:12" ht="15.75" customHeight="1">
      <c r="A22" s="90" t="s">
        <v>70</v>
      </c>
      <c r="B22" s="90" t="s">
        <v>9</v>
      </c>
      <c r="C22" s="90">
        <v>2016</v>
      </c>
    </row>
    <row r="23" spans="1:12" s="7" customFormat="1" ht="21" customHeight="1">
      <c r="A23" s="8"/>
      <c r="K23" s="48"/>
      <c r="L23" s="1"/>
    </row>
    <row r="24" spans="1:12" s="7" customFormat="1" ht="21" customHeight="1">
      <c r="A24" s="95" t="s">
        <v>50</v>
      </c>
      <c r="B24" s="95"/>
      <c r="C24" s="95"/>
      <c r="E24" s="82" t="s">
        <v>30</v>
      </c>
      <c r="F24" s="82"/>
      <c r="G24" s="82"/>
      <c r="H24" s="82"/>
      <c r="I24" s="82"/>
      <c r="J24" s="82"/>
      <c r="L24" s="1"/>
    </row>
    <row r="25" spans="1:12" s="7" customFormat="1">
      <c r="A25" s="28" t="s">
        <v>48</v>
      </c>
      <c r="B25" s="27">
        <v>1455</v>
      </c>
      <c r="C25" s="27"/>
      <c r="F25" s="1"/>
      <c r="G25" s="1"/>
      <c r="H25" s="1"/>
    </row>
    <row r="26" spans="1:12" s="7" customFormat="1">
      <c r="A26" s="28" t="s">
        <v>37</v>
      </c>
      <c r="B26" s="24" t="s">
        <v>43</v>
      </c>
      <c r="C26" s="24"/>
      <c r="F26" s="1"/>
      <c r="G26" s="1"/>
      <c r="H26" s="1"/>
    </row>
    <row r="27" spans="1:12" s="7" customFormat="1">
      <c r="A27" s="28" t="s">
        <v>38</v>
      </c>
      <c r="B27" s="24" t="s">
        <v>44</v>
      </c>
      <c r="C27" s="24"/>
      <c r="F27" s="1"/>
      <c r="G27" s="1"/>
      <c r="H27" s="1"/>
    </row>
    <row r="28" spans="1:12" s="7" customFormat="1">
      <c r="A28" s="28" t="s">
        <v>42</v>
      </c>
      <c r="B28" s="24" t="s">
        <v>45</v>
      </c>
      <c r="C28" s="24"/>
      <c r="F28" s="1"/>
      <c r="G28" s="1"/>
      <c r="H28" s="1"/>
    </row>
    <row r="29" spans="1:12">
      <c r="A29" s="28" t="s">
        <v>41</v>
      </c>
      <c r="B29" s="24" t="s">
        <v>46</v>
      </c>
      <c r="C29" s="24"/>
      <c r="D29" s="7"/>
      <c r="J29" s="7"/>
      <c r="K29" s="7"/>
      <c r="L29" s="7"/>
    </row>
    <row r="30" spans="1:12">
      <c r="A30" s="28" t="s">
        <v>39</v>
      </c>
      <c r="B30" s="24" t="s">
        <v>47</v>
      </c>
      <c r="C30" s="24"/>
      <c r="H30" s="7"/>
      <c r="J30" s="7"/>
      <c r="K30" s="7"/>
      <c r="L30" s="7"/>
    </row>
    <row r="31" spans="1:12">
      <c r="A31" s="29"/>
      <c r="B31" s="25"/>
      <c r="C31" s="26"/>
      <c r="H31" s="7"/>
    </row>
    <row r="32" spans="1:12">
      <c r="A32" s="30" t="s">
        <v>40</v>
      </c>
      <c r="B32" s="25"/>
      <c r="C32" s="26"/>
      <c r="H32" s="7"/>
      <c r="J32" s="7"/>
      <c r="K32" s="7"/>
      <c r="L32" s="7"/>
    </row>
    <row r="33" spans="8:12">
      <c r="H33" s="7"/>
    </row>
    <row r="34" spans="8:12">
      <c r="J34" s="7"/>
      <c r="K34" s="7"/>
      <c r="L34" s="7"/>
    </row>
    <row r="35" spans="8:12">
      <c r="L35" s="7"/>
    </row>
  </sheetData>
  <mergeCells count="3">
    <mergeCell ref="A24:C24"/>
    <mergeCell ref="E24:J24"/>
    <mergeCell ref="A5:I5"/>
  </mergeCells>
  <hyperlinks>
    <hyperlink ref="A3" r:id="rId1"/>
  </hyperlinks>
  <pageMargins left="1" right="1" top="1" bottom="1" header="0.5" footer="0.5"/>
  <pageSetup orientation="portrait" verticalDpi="0" r:id="rId2"/>
  <drawing r:id="rId3"/>
  <legacyDrawing r:id="rId4"/>
  <picture r:id="rId5"/>
  <oleObjects>
    <oleObject progId="Packager Shell Object" shapeId="1031" r:id="rId6"/>
  </oleObjects>
  <controls>
    <control shapeId="1033" r:id="rId7" name="Search"/>
    <control shapeId="1032" r:id="rId8" name="WebBrowser1"/>
  </controls>
</worksheet>
</file>

<file path=xl/worksheets/sheet3.xml><?xml version="1.0" encoding="utf-8"?>
<worksheet xmlns="http://schemas.openxmlformats.org/spreadsheetml/2006/main" xmlns:r="http://schemas.openxmlformats.org/officeDocument/2006/relationships">
  <sheetPr codeName="Sheet2">
    <tabColor theme="6" tint="-0.249977111117893"/>
  </sheetPr>
  <dimension ref="A1:O1288"/>
  <sheetViews>
    <sheetView topLeftCell="B1" zoomScale="87" zoomScaleNormal="87" workbookViewId="0">
      <selection activeCell="Q4" sqref="Q4"/>
    </sheetView>
  </sheetViews>
  <sheetFormatPr defaultRowHeight="15.75"/>
  <cols>
    <col min="1" max="1" width="27.28515625" style="5" customWidth="1"/>
    <col min="2" max="2" width="13.28515625" customWidth="1"/>
    <col min="3" max="3" width="15.85546875" customWidth="1"/>
    <col min="4" max="5" width="12.42578125" customWidth="1"/>
    <col min="6" max="6" width="10.42578125" customWidth="1"/>
    <col min="7" max="7" width="11.28515625" customWidth="1"/>
    <col min="8" max="13" width="9.7109375" customWidth="1"/>
    <col min="14" max="14" width="18.140625" customWidth="1"/>
  </cols>
  <sheetData>
    <row r="1" spans="1:15" s="33" customFormat="1" ht="18" customHeight="1">
      <c r="A1" s="83"/>
      <c r="B1" s="84"/>
      <c r="C1" s="84"/>
      <c r="D1" s="84"/>
      <c r="E1" s="84"/>
      <c r="F1" s="84"/>
      <c r="G1" s="84"/>
      <c r="H1" s="84"/>
      <c r="I1" s="84"/>
      <c r="J1" s="84"/>
      <c r="K1" s="84"/>
      <c r="L1" s="84"/>
      <c r="M1" s="84"/>
      <c r="N1" s="84"/>
      <c r="O1" s="23"/>
    </row>
    <row r="2" spans="1:15" s="33" customFormat="1" ht="18" customHeight="1">
      <c r="A2" s="34"/>
      <c r="B2" s="23"/>
      <c r="C2" s="23"/>
      <c r="D2" s="23"/>
      <c r="E2" s="23"/>
      <c r="F2" s="23"/>
      <c r="G2" s="23"/>
      <c r="H2" s="23"/>
      <c r="I2" s="23"/>
      <c r="J2" s="23"/>
      <c r="K2" s="23"/>
      <c r="L2" s="23"/>
      <c r="O2" s="23"/>
    </row>
    <row r="3" spans="1:15" s="33" customFormat="1" ht="18" customHeight="1">
      <c r="A3" s="85">
        <f ca="1">TODAY()</f>
        <v>42073</v>
      </c>
      <c r="B3" s="85"/>
      <c r="C3" s="23"/>
      <c r="D3" s="23"/>
      <c r="E3" s="23"/>
      <c r="F3" s="23"/>
      <c r="G3" s="23"/>
      <c r="H3" s="23"/>
      <c r="I3" s="23"/>
      <c r="J3" s="23"/>
      <c r="K3" s="23"/>
      <c r="L3" s="23"/>
      <c r="M3" s="23"/>
      <c r="N3" s="23"/>
      <c r="O3" s="23"/>
    </row>
    <row r="4" spans="1:15" s="67" customFormat="1" ht="35.25" customHeight="1">
      <c r="A4" s="66" t="s">
        <v>32</v>
      </c>
      <c r="B4" s="69" t="s">
        <v>10</v>
      </c>
      <c r="C4" s="69" t="s">
        <v>11</v>
      </c>
      <c r="D4" s="69" t="s">
        <v>12</v>
      </c>
      <c r="E4" s="69" t="s">
        <v>13</v>
      </c>
      <c r="F4" s="69" t="s">
        <v>2</v>
      </c>
      <c r="G4" s="69" t="s">
        <v>3</v>
      </c>
      <c r="H4" s="69" t="s">
        <v>4</v>
      </c>
      <c r="I4" s="69" t="s">
        <v>5</v>
      </c>
      <c r="J4" s="69" t="s">
        <v>6</v>
      </c>
      <c r="K4" s="69" t="s">
        <v>7</v>
      </c>
      <c r="L4" s="69" t="s">
        <v>8</v>
      </c>
      <c r="M4" s="69" t="s">
        <v>9</v>
      </c>
      <c r="N4" s="69" t="s">
        <v>14</v>
      </c>
      <c r="O4" s="66"/>
    </row>
    <row r="5" spans="1:15" ht="18" customHeight="1">
      <c r="A5" s="64" t="s">
        <v>88</v>
      </c>
      <c r="B5" s="65">
        <v>900</v>
      </c>
      <c r="C5" s="65">
        <v>900</v>
      </c>
      <c r="D5" s="65">
        <v>900</v>
      </c>
      <c r="E5" s="65">
        <v>900</v>
      </c>
      <c r="F5" s="65">
        <v>900</v>
      </c>
      <c r="G5" s="65">
        <v>900</v>
      </c>
      <c r="H5" s="65">
        <v>900</v>
      </c>
      <c r="I5" s="65">
        <v>900</v>
      </c>
      <c r="J5" s="65">
        <v>900</v>
      </c>
      <c r="K5" s="65">
        <v>900</v>
      </c>
      <c r="L5" s="65">
        <v>900</v>
      </c>
      <c r="M5" s="65">
        <v>900</v>
      </c>
      <c r="N5" s="65">
        <f>SUM(B5:M5)</f>
        <v>10800</v>
      </c>
      <c r="O5" s="1"/>
    </row>
    <row r="6" spans="1:15" ht="18" customHeight="1">
      <c r="A6" s="55" t="s">
        <v>72</v>
      </c>
      <c r="B6" s="37">
        <v>2000</v>
      </c>
      <c r="C6" s="37">
        <v>2000</v>
      </c>
      <c r="D6" s="37">
        <v>2000</v>
      </c>
      <c r="E6" s="37">
        <v>2000</v>
      </c>
      <c r="F6" s="37">
        <v>2000</v>
      </c>
      <c r="G6" s="37">
        <v>2000</v>
      </c>
      <c r="H6" s="37">
        <v>2000</v>
      </c>
      <c r="I6" s="37">
        <v>2000</v>
      </c>
      <c r="J6" s="37">
        <v>2000</v>
      </c>
      <c r="K6" s="37">
        <v>2000</v>
      </c>
      <c r="L6" s="37">
        <v>2000</v>
      </c>
      <c r="M6" s="37">
        <v>2000</v>
      </c>
      <c r="N6" s="37">
        <f t="shared" ref="N5:N15" si="0">SUM(B6:M6)</f>
        <v>24000</v>
      </c>
      <c r="O6" s="1"/>
    </row>
    <row r="7" spans="1:15" ht="18" customHeight="1">
      <c r="A7" s="55" t="s">
        <v>73</v>
      </c>
      <c r="B7" s="37">
        <v>3000</v>
      </c>
      <c r="C7" s="37">
        <v>3000</v>
      </c>
      <c r="D7" s="37">
        <v>3000</v>
      </c>
      <c r="E7" s="37">
        <v>3000</v>
      </c>
      <c r="F7" s="37">
        <v>3000</v>
      </c>
      <c r="G7" s="37">
        <v>3000</v>
      </c>
      <c r="H7" s="37">
        <v>3000</v>
      </c>
      <c r="I7" s="37">
        <v>3000</v>
      </c>
      <c r="J7" s="37">
        <v>3000</v>
      </c>
      <c r="K7" s="37">
        <v>3000</v>
      </c>
      <c r="L7" s="37">
        <v>3000</v>
      </c>
      <c r="M7" s="37">
        <v>3000</v>
      </c>
      <c r="N7" s="37">
        <f t="shared" si="0"/>
        <v>36000</v>
      </c>
      <c r="O7" s="1"/>
    </row>
    <row r="8" spans="1:15" ht="18" customHeight="1">
      <c r="A8" s="55" t="s">
        <v>74</v>
      </c>
      <c r="B8" s="37">
        <v>1200</v>
      </c>
      <c r="C8" s="37">
        <v>1200</v>
      </c>
      <c r="D8" s="37">
        <v>1200</v>
      </c>
      <c r="E8" s="37">
        <v>1200</v>
      </c>
      <c r="F8" s="37">
        <v>1200</v>
      </c>
      <c r="G8" s="37">
        <v>2000</v>
      </c>
      <c r="H8" s="37">
        <v>2000</v>
      </c>
      <c r="I8" s="37">
        <v>2000</v>
      </c>
      <c r="J8" s="37">
        <v>2000</v>
      </c>
      <c r="K8" s="37">
        <v>2000</v>
      </c>
      <c r="L8" s="37">
        <v>2000</v>
      </c>
      <c r="M8" s="37">
        <v>2000</v>
      </c>
      <c r="N8" s="37">
        <f>SUM(B8:M8)</f>
        <v>20000</v>
      </c>
      <c r="O8" s="1"/>
    </row>
    <row r="9" spans="1:15" ht="18" customHeight="1">
      <c r="A9" s="55" t="s">
        <v>75</v>
      </c>
      <c r="B9" s="37">
        <v>1000</v>
      </c>
      <c r="C9" s="37">
        <v>1000</v>
      </c>
      <c r="D9" s="37">
        <v>1000</v>
      </c>
      <c r="E9" s="37">
        <v>1000</v>
      </c>
      <c r="F9" s="37">
        <v>1000</v>
      </c>
      <c r="G9" s="37">
        <v>1000</v>
      </c>
      <c r="H9" s="37">
        <v>1000</v>
      </c>
      <c r="I9" s="37">
        <v>1000</v>
      </c>
      <c r="J9" s="37">
        <v>1000</v>
      </c>
      <c r="K9" s="37">
        <v>1000</v>
      </c>
      <c r="L9" s="37">
        <v>1000</v>
      </c>
      <c r="M9" s="37">
        <v>1000</v>
      </c>
      <c r="N9" s="37">
        <f>SUM(B9:M9)</f>
        <v>12000</v>
      </c>
      <c r="O9" s="1"/>
    </row>
    <row r="10" spans="1:15" ht="18" customHeight="1">
      <c r="A10" s="55" t="s">
        <v>76</v>
      </c>
      <c r="B10" s="37">
        <v>20000</v>
      </c>
      <c r="C10" s="37">
        <v>5000</v>
      </c>
      <c r="D10" s="37">
        <v>5000</v>
      </c>
      <c r="E10" s="37">
        <v>5000</v>
      </c>
      <c r="F10" s="37">
        <v>5000</v>
      </c>
      <c r="G10" s="37">
        <v>5000</v>
      </c>
      <c r="H10" s="37">
        <v>5000</v>
      </c>
      <c r="I10" s="37">
        <v>5000</v>
      </c>
      <c r="J10" s="37">
        <v>1000</v>
      </c>
      <c r="K10" s="37">
        <v>1000</v>
      </c>
      <c r="L10" s="37">
        <v>1000</v>
      </c>
      <c r="M10" s="37">
        <v>1000</v>
      </c>
      <c r="N10" s="37">
        <f t="shared" si="0"/>
        <v>59000</v>
      </c>
      <c r="O10" s="1"/>
    </row>
    <row r="11" spans="1:15" ht="18" customHeight="1">
      <c r="A11" s="56" t="s">
        <v>77</v>
      </c>
      <c r="B11" s="37">
        <v>15000</v>
      </c>
      <c r="C11" s="37">
        <v>15000</v>
      </c>
      <c r="D11" s="37">
        <v>15000</v>
      </c>
      <c r="E11" s="37">
        <v>15000</v>
      </c>
      <c r="F11" s="37">
        <v>15000</v>
      </c>
      <c r="G11" s="37">
        <v>15000</v>
      </c>
      <c r="H11" s="37">
        <v>15000</v>
      </c>
      <c r="I11" s="37">
        <v>15000</v>
      </c>
      <c r="J11" s="37">
        <v>15000</v>
      </c>
      <c r="K11" s="37">
        <v>15000</v>
      </c>
      <c r="L11" s="37">
        <v>15000</v>
      </c>
      <c r="M11" s="37">
        <v>15000</v>
      </c>
      <c r="N11" s="37">
        <f t="shared" si="0"/>
        <v>180000</v>
      </c>
      <c r="O11" s="1"/>
    </row>
    <row r="12" spans="1:15" ht="18" customHeight="1">
      <c r="A12" s="56" t="s">
        <v>78</v>
      </c>
      <c r="B12" s="37">
        <v>7000</v>
      </c>
      <c r="C12" s="37">
        <v>6000</v>
      </c>
      <c r="D12" s="37">
        <v>6000</v>
      </c>
      <c r="E12" s="37">
        <v>7000</v>
      </c>
      <c r="F12" s="37">
        <v>7000</v>
      </c>
      <c r="G12" s="37">
        <v>7000</v>
      </c>
      <c r="H12" s="37">
        <v>7000</v>
      </c>
      <c r="I12" s="37">
        <v>7000</v>
      </c>
      <c r="J12" s="37">
        <v>7000</v>
      </c>
      <c r="K12" s="37">
        <v>8000</v>
      </c>
      <c r="L12" s="37">
        <v>9000</v>
      </c>
      <c r="M12" s="37">
        <v>500</v>
      </c>
      <c r="N12" s="37">
        <f>SUM(B12:M12)</f>
        <v>78500</v>
      </c>
      <c r="O12" s="1"/>
    </row>
    <row r="13" spans="1:15" ht="18" customHeight="1">
      <c r="A13" s="56" t="s">
        <v>79</v>
      </c>
      <c r="B13" s="37">
        <v>200</v>
      </c>
      <c r="C13" s="37">
        <v>150</v>
      </c>
      <c r="D13" s="37">
        <v>150</v>
      </c>
      <c r="E13" s="37">
        <v>150</v>
      </c>
      <c r="F13" s="37">
        <v>150</v>
      </c>
      <c r="G13" s="37">
        <v>150</v>
      </c>
      <c r="H13" s="37">
        <v>150</v>
      </c>
      <c r="I13" s="37">
        <v>150</v>
      </c>
      <c r="J13" s="37">
        <v>150</v>
      </c>
      <c r="K13" s="37">
        <v>150</v>
      </c>
      <c r="L13" s="37">
        <v>150</v>
      </c>
      <c r="M13" s="37">
        <v>150</v>
      </c>
      <c r="N13" s="37">
        <f t="shared" si="0"/>
        <v>1850</v>
      </c>
      <c r="O13" s="1"/>
    </row>
    <row r="14" spans="1:15" ht="18" customHeight="1">
      <c r="A14" s="56" t="s">
        <v>80</v>
      </c>
      <c r="B14" s="37">
        <v>220</v>
      </c>
      <c r="C14" s="37">
        <v>220</v>
      </c>
      <c r="D14" s="37">
        <v>220</v>
      </c>
      <c r="E14" s="37">
        <v>220</v>
      </c>
      <c r="F14" s="37">
        <v>220</v>
      </c>
      <c r="G14" s="37">
        <v>220</v>
      </c>
      <c r="H14" s="37">
        <v>220</v>
      </c>
      <c r="I14" s="37">
        <v>220</v>
      </c>
      <c r="J14" s="37">
        <v>220</v>
      </c>
      <c r="K14" s="37">
        <v>220</v>
      </c>
      <c r="L14" s="37">
        <v>220</v>
      </c>
      <c r="M14" s="37">
        <v>220</v>
      </c>
      <c r="N14" s="37">
        <f t="shared" si="0"/>
        <v>2640</v>
      </c>
      <c r="O14" s="1"/>
    </row>
    <row r="15" spans="1:15" ht="18" customHeight="1">
      <c r="A15" s="56" t="s">
        <v>81</v>
      </c>
      <c r="B15" s="37">
        <v>500</v>
      </c>
      <c r="C15" s="37">
        <v>500</v>
      </c>
      <c r="D15" s="37">
        <v>500</v>
      </c>
      <c r="E15" s="37">
        <v>500</v>
      </c>
      <c r="F15" s="37">
        <v>500</v>
      </c>
      <c r="G15" s="37">
        <v>700</v>
      </c>
      <c r="H15" s="37">
        <v>500</v>
      </c>
      <c r="I15" s="37">
        <v>700</v>
      </c>
      <c r="J15" s="37">
        <v>500</v>
      </c>
      <c r="K15" s="37">
        <v>500</v>
      </c>
      <c r="L15" s="37">
        <v>500</v>
      </c>
      <c r="M15" s="37">
        <v>500</v>
      </c>
      <c r="N15" s="37">
        <f t="shared" si="0"/>
        <v>6400</v>
      </c>
      <c r="O15" s="1"/>
    </row>
    <row r="16" spans="1:15" ht="18" customHeight="1">
      <c r="A16" s="56" t="s">
        <v>16</v>
      </c>
      <c r="B16" s="37">
        <v>320</v>
      </c>
      <c r="C16" s="37">
        <v>320</v>
      </c>
      <c r="D16" s="37">
        <v>320</v>
      </c>
      <c r="E16" s="37">
        <v>320</v>
      </c>
      <c r="F16" s="37">
        <v>320</v>
      </c>
      <c r="G16" s="37">
        <v>320</v>
      </c>
      <c r="H16" s="37">
        <v>320</v>
      </c>
      <c r="I16" s="37">
        <v>320</v>
      </c>
      <c r="J16" s="37">
        <v>320</v>
      </c>
      <c r="K16" s="37">
        <v>320</v>
      </c>
      <c r="L16" s="37">
        <v>320</v>
      </c>
      <c r="M16" s="37">
        <v>350</v>
      </c>
      <c r="N16" s="37">
        <f>SUM(B16:M16)</f>
        <v>3870</v>
      </c>
      <c r="O16" s="1"/>
    </row>
    <row r="17" spans="1:15" ht="18" customHeight="1">
      <c r="A17" s="56" t="s">
        <v>15</v>
      </c>
      <c r="B17" s="54">
        <v>1000</v>
      </c>
      <c r="C17" s="54">
        <v>1000</v>
      </c>
      <c r="D17" s="54">
        <v>1000</v>
      </c>
      <c r="E17" s="54">
        <v>1000</v>
      </c>
      <c r="F17" s="54">
        <v>1000</v>
      </c>
      <c r="G17" s="54">
        <v>1000</v>
      </c>
      <c r="H17" s="54">
        <v>1000</v>
      </c>
      <c r="I17" s="54">
        <v>1000</v>
      </c>
      <c r="J17" s="54">
        <v>1000</v>
      </c>
      <c r="K17" s="54">
        <v>1000</v>
      </c>
      <c r="L17" s="54">
        <v>1000</v>
      </c>
      <c r="M17" s="54">
        <v>1000</v>
      </c>
      <c r="N17" s="37">
        <f>SUM(B17:M17)</f>
        <v>12000</v>
      </c>
      <c r="O17" s="1"/>
    </row>
    <row r="18" spans="1:15" ht="18" customHeight="1">
      <c r="A18" s="35" t="s">
        <v>21</v>
      </c>
      <c r="B18" s="57">
        <f>SUM(B5:B17)</f>
        <v>52340</v>
      </c>
      <c r="C18" s="57">
        <f t="shared" ref="C18:N18" si="1">SUM(C5:C17)</f>
        <v>36290</v>
      </c>
      <c r="D18" s="57">
        <f t="shared" si="1"/>
        <v>36290</v>
      </c>
      <c r="E18" s="54">
        <v>1000</v>
      </c>
      <c r="F18" s="57">
        <f t="shared" si="1"/>
        <v>37290</v>
      </c>
      <c r="G18" s="57">
        <f t="shared" si="1"/>
        <v>38290</v>
      </c>
      <c r="H18" s="57">
        <f t="shared" si="1"/>
        <v>38090</v>
      </c>
      <c r="I18" s="57">
        <f t="shared" si="1"/>
        <v>38290</v>
      </c>
      <c r="J18" s="57">
        <f t="shared" si="1"/>
        <v>34090</v>
      </c>
      <c r="K18" s="57">
        <f t="shared" si="1"/>
        <v>35090</v>
      </c>
      <c r="L18" s="57">
        <f t="shared" si="1"/>
        <v>36090</v>
      </c>
      <c r="M18" s="57">
        <f t="shared" si="1"/>
        <v>27620</v>
      </c>
      <c r="N18" s="57">
        <f t="shared" si="1"/>
        <v>447060</v>
      </c>
      <c r="O18" s="1"/>
    </row>
    <row r="19" spans="1:15" ht="24.75" customHeight="1" thickBot="1">
      <c r="A19" s="31"/>
      <c r="B19" s="6"/>
      <c r="C19" s="6"/>
      <c r="D19" s="6"/>
      <c r="E19" s="6"/>
      <c r="F19" s="6"/>
      <c r="G19" s="6"/>
      <c r="H19" s="6"/>
      <c r="I19" s="6"/>
      <c r="J19" s="6"/>
      <c r="K19" s="86" t="s">
        <v>22</v>
      </c>
      <c r="L19" s="87"/>
      <c r="M19" s="87"/>
      <c r="N19" s="58">
        <f>SUM(N5:N17)</f>
        <v>447060</v>
      </c>
      <c r="O19" s="1"/>
    </row>
    <row r="20" spans="1:15" ht="17.25" customHeight="1">
      <c r="A20" s="61" t="s">
        <v>18</v>
      </c>
      <c r="B20" s="37">
        <f>AVERAGE(B5:B17)</f>
        <v>4026.1538461538462</v>
      </c>
      <c r="C20" s="37">
        <f t="shared" ref="C20:M20" si="2">AVERAGE(C5:C17)</f>
        <v>2791.5384615384614</v>
      </c>
      <c r="D20" s="37">
        <f t="shared" si="2"/>
        <v>2791.5384615384614</v>
      </c>
      <c r="E20" s="37">
        <f t="shared" si="2"/>
        <v>2868.4615384615386</v>
      </c>
      <c r="F20" s="37">
        <f t="shared" si="2"/>
        <v>2868.4615384615386</v>
      </c>
      <c r="G20" s="37">
        <f t="shared" si="2"/>
        <v>2945.3846153846152</v>
      </c>
      <c r="H20" s="37">
        <f t="shared" si="2"/>
        <v>2930</v>
      </c>
      <c r="I20" s="37">
        <f t="shared" si="2"/>
        <v>2945.3846153846152</v>
      </c>
      <c r="J20" s="37">
        <f t="shared" si="2"/>
        <v>2622.3076923076924</v>
      </c>
      <c r="K20" s="37">
        <f t="shared" si="2"/>
        <v>2699.2307692307691</v>
      </c>
      <c r="L20" s="37">
        <f t="shared" si="2"/>
        <v>2776.1538461538462</v>
      </c>
      <c r="M20" s="37">
        <f t="shared" si="2"/>
        <v>2124.6153846153848</v>
      </c>
      <c r="N20" s="1"/>
      <c r="O20" s="1"/>
    </row>
    <row r="21" spans="1:15" ht="18" customHeight="1">
      <c r="A21" s="61" t="s">
        <v>19</v>
      </c>
      <c r="B21" s="37">
        <f>MIN(B5:B17)</f>
        <v>200</v>
      </c>
      <c r="C21" s="37">
        <f t="shared" ref="C21:N21" si="3">MIN(C5:C17)</f>
        <v>150</v>
      </c>
      <c r="D21" s="37">
        <f t="shared" si="3"/>
        <v>150</v>
      </c>
      <c r="E21" s="37">
        <f t="shared" si="3"/>
        <v>150</v>
      </c>
      <c r="F21" s="37">
        <f t="shared" si="3"/>
        <v>150</v>
      </c>
      <c r="G21" s="37">
        <f t="shared" si="3"/>
        <v>150</v>
      </c>
      <c r="H21" s="37">
        <f t="shared" si="3"/>
        <v>150</v>
      </c>
      <c r="I21" s="37">
        <f t="shared" si="3"/>
        <v>150</v>
      </c>
      <c r="J21" s="37">
        <f t="shared" si="3"/>
        <v>150</v>
      </c>
      <c r="K21" s="37">
        <f t="shared" si="3"/>
        <v>150</v>
      </c>
      <c r="L21" s="37">
        <f t="shared" si="3"/>
        <v>150</v>
      </c>
      <c r="M21" s="37">
        <f t="shared" si="3"/>
        <v>150</v>
      </c>
      <c r="N21" s="37">
        <f t="shared" si="3"/>
        <v>1850</v>
      </c>
      <c r="O21" s="1"/>
    </row>
    <row r="22" spans="1:15">
      <c r="A22" s="61" t="s">
        <v>20</v>
      </c>
      <c r="B22" s="37">
        <f>MAX(B5:B17)</f>
        <v>20000</v>
      </c>
      <c r="C22" s="37">
        <f t="shared" ref="C22:N22" si="4">MAX(C5:C17)</f>
        <v>15000</v>
      </c>
      <c r="D22" s="37">
        <f t="shared" si="4"/>
        <v>15000</v>
      </c>
      <c r="E22" s="37">
        <f t="shared" si="4"/>
        <v>15000</v>
      </c>
      <c r="F22" s="37">
        <f t="shared" si="4"/>
        <v>15000</v>
      </c>
      <c r="G22" s="37">
        <f t="shared" si="4"/>
        <v>15000</v>
      </c>
      <c r="H22" s="37">
        <f t="shared" si="4"/>
        <v>15000</v>
      </c>
      <c r="I22" s="37">
        <f t="shared" si="4"/>
        <v>15000</v>
      </c>
      <c r="J22" s="37">
        <f t="shared" si="4"/>
        <v>15000</v>
      </c>
      <c r="K22" s="37">
        <f t="shared" si="4"/>
        <v>15000</v>
      </c>
      <c r="L22" s="37">
        <f t="shared" si="4"/>
        <v>15000</v>
      </c>
      <c r="M22" s="37">
        <f t="shared" si="4"/>
        <v>15000</v>
      </c>
      <c r="N22" s="37">
        <f t="shared" si="4"/>
        <v>180000</v>
      </c>
      <c r="O22" s="1"/>
    </row>
    <row r="23" spans="1:15">
      <c r="A23" s="4"/>
      <c r="B23" s="1"/>
      <c r="C23" s="1"/>
      <c r="D23" s="1"/>
      <c r="E23" s="1"/>
      <c r="F23" s="1"/>
      <c r="G23" s="1"/>
      <c r="H23" s="1"/>
      <c r="I23" s="1"/>
      <c r="J23" s="1"/>
      <c r="K23" s="1"/>
      <c r="L23" s="1"/>
      <c r="M23" s="1"/>
      <c r="N23" s="1"/>
      <c r="O23" s="1"/>
    </row>
    <row r="24" spans="1:15">
      <c r="A24" s="4"/>
      <c r="B24" s="1"/>
      <c r="C24" s="1"/>
      <c r="D24" s="1"/>
      <c r="E24" s="1"/>
      <c r="F24" s="1"/>
      <c r="G24" s="1"/>
      <c r="H24" s="1"/>
      <c r="I24" s="1"/>
      <c r="J24" s="1"/>
      <c r="K24" s="1"/>
      <c r="L24" s="1"/>
      <c r="M24" s="1"/>
      <c r="N24" s="1"/>
      <c r="O24" s="1"/>
    </row>
    <row r="25" spans="1:15">
      <c r="A25" s="70" t="s">
        <v>25</v>
      </c>
      <c r="B25" s="68" t="s">
        <v>17</v>
      </c>
      <c r="C25" s="73" t="s">
        <v>51</v>
      </c>
      <c r="D25" s="1"/>
      <c r="E25" s="1"/>
      <c r="F25" s="1"/>
      <c r="G25" s="1"/>
      <c r="H25" s="1"/>
      <c r="I25" s="1"/>
      <c r="J25" s="1"/>
      <c r="K25" s="1"/>
      <c r="L25" s="1"/>
      <c r="M25" s="1"/>
      <c r="N25" s="1"/>
      <c r="O25" s="1"/>
    </row>
    <row r="26" spans="1:15">
      <c r="A26" s="71"/>
      <c r="B26" s="36" t="s">
        <v>24</v>
      </c>
      <c r="C26" s="74">
        <v>500000</v>
      </c>
      <c r="D26" s="1"/>
      <c r="E26" s="1"/>
      <c r="F26" s="1"/>
      <c r="G26" s="1"/>
      <c r="H26" s="1"/>
      <c r="I26" s="1"/>
      <c r="J26" s="1"/>
      <c r="K26" s="1"/>
      <c r="L26" s="1"/>
      <c r="M26" s="1"/>
      <c r="N26" s="1"/>
      <c r="O26" s="1"/>
    </row>
    <row r="27" spans="1:15">
      <c r="A27" s="72">
        <v>42248</v>
      </c>
      <c r="B27" s="62">
        <f>B18</f>
        <v>52340</v>
      </c>
      <c r="C27" s="75">
        <f>C26-B18</f>
        <v>447660</v>
      </c>
      <c r="D27" s="1"/>
      <c r="E27" s="1"/>
      <c r="F27" s="1"/>
      <c r="G27" s="1"/>
      <c r="H27" s="1"/>
      <c r="I27" s="1"/>
      <c r="J27" s="1"/>
      <c r="K27" s="1"/>
      <c r="L27" s="1"/>
      <c r="M27" s="1"/>
      <c r="N27" s="1"/>
      <c r="O27" s="1"/>
    </row>
    <row r="28" spans="1:15">
      <c r="A28" s="72">
        <v>42278</v>
      </c>
      <c r="B28" s="63">
        <f>C18</f>
        <v>36290</v>
      </c>
      <c r="C28" s="75">
        <f>C27-C18</f>
        <v>411370</v>
      </c>
      <c r="D28" s="1"/>
      <c r="E28" s="1"/>
      <c r="F28" s="1"/>
      <c r="G28" s="1"/>
      <c r="H28" s="1"/>
      <c r="I28" s="1"/>
      <c r="J28" s="1"/>
      <c r="K28" s="1"/>
      <c r="L28" s="1"/>
      <c r="M28" s="1"/>
      <c r="N28" s="1"/>
      <c r="O28" s="1"/>
    </row>
    <row r="29" spans="1:15">
      <c r="A29" s="72">
        <v>42309</v>
      </c>
      <c r="B29" s="63">
        <f>D18</f>
        <v>36290</v>
      </c>
      <c r="C29" s="75">
        <f>C28-D18</f>
        <v>375080</v>
      </c>
      <c r="D29" s="1"/>
      <c r="E29" s="1"/>
      <c r="F29" s="1"/>
      <c r="G29" s="1"/>
      <c r="H29" s="1"/>
      <c r="I29" s="1"/>
      <c r="J29" s="1"/>
      <c r="K29" s="1"/>
      <c r="L29" s="1"/>
      <c r="M29" s="1"/>
      <c r="N29" s="1"/>
      <c r="O29" s="1"/>
    </row>
    <row r="30" spans="1:15">
      <c r="A30" s="72">
        <v>42339</v>
      </c>
      <c r="B30" s="63">
        <f>E18</f>
        <v>1000</v>
      </c>
      <c r="C30" s="75">
        <f>C29-E18</f>
        <v>374080</v>
      </c>
      <c r="D30" s="1"/>
      <c r="E30" s="1"/>
      <c r="F30" s="1"/>
      <c r="G30" s="1"/>
      <c r="H30" s="1"/>
      <c r="I30" s="1"/>
      <c r="J30" s="1"/>
      <c r="K30" s="1"/>
      <c r="L30" s="1"/>
      <c r="M30" s="1"/>
      <c r="N30" s="1"/>
      <c r="O30" s="1"/>
    </row>
    <row r="31" spans="1:15">
      <c r="A31" s="72">
        <v>42370</v>
      </c>
      <c r="B31" s="63">
        <f>F18</f>
        <v>37290</v>
      </c>
      <c r="C31" s="75">
        <f>C30-F18</f>
        <v>336790</v>
      </c>
      <c r="D31" s="1"/>
      <c r="E31" s="1"/>
      <c r="F31" s="1"/>
      <c r="G31" s="1"/>
      <c r="H31" s="1"/>
      <c r="I31" s="1"/>
      <c r="J31" s="1"/>
      <c r="K31" s="1"/>
      <c r="L31" s="1"/>
      <c r="M31" s="1"/>
      <c r="N31" s="1"/>
      <c r="O31" s="1"/>
    </row>
    <row r="32" spans="1:15">
      <c r="A32" s="72">
        <v>42401</v>
      </c>
      <c r="B32" s="63">
        <f>G18</f>
        <v>38290</v>
      </c>
      <c r="C32" s="75">
        <f>C31-G18</f>
        <v>298500</v>
      </c>
      <c r="D32" s="1"/>
      <c r="E32" s="1"/>
      <c r="F32" s="1"/>
      <c r="G32" s="1"/>
      <c r="H32" s="1"/>
      <c r="I32" s="1"/>
      <c r="J32" s="1"/>
      <c r="K32" s="1"/>
      <c r="L32" s="1"/>
      <c r="M32" s="1"/>
      <c r="N32" s="1"/>
      <c r="O32" s="1"/>
    </row>
    <row r="33" spans="1:15">
      <c r="A33" s="72">
        <v>42430</v>
      </c>
      <c r="B33" s="63">
        <f>H18</f>
        <v>38090</v>
      </c>
      <c r="C33" s="75">
        <f>C32-H18</f>
        <v>260410</v>
      </c>
      <c r="D33" s="1"/>
      <c r="E33" s="1"/>
      <c r="F33" s="1"/>
      <c r="G33" s="1"/>
      <c r="H33" s="1"/>
      <c r="I33" s="1"/>
      <c r="J33" s="1"/>
      <c r="K33" s="1"/>
      <c r="L33" s="1"/>
      <c r="M33" s="1"/>
      <c r="N33" s="1"/>
      <c r="O33" s="1"/>
    </row>
    <row r="34" spans="1:15">
      <c r="A34" s="72">
        <v>42461</v>
      </c>
      <c r="B34" s="63">
        <f>I18</f>
        <v>38290</v>
      </c>
      <c r="C34" s="75">
        <f>C33-I18</f>
        <v>222120</v>
      </c>
      <c r="D34" s="1"/>
      <c r="E34" s="1"/>
      <c r="F34" s="1"/>
      <c r="G34" s="1"/>
      <c r="H34" s="1"/>
      <c r="I34" s="1"/>
      <c r="J34" s="1"/>
      <c r="K34" s="1"/>
      <c r="L34" s="1"/>
      <c r="M34" s="1"/>
      <c r="N34" s="1"/>
      <c r="O34" s="1"/>
    </row>
    <row r="35" spans="1:15">
      <c r="A35" s="72">
        <v>42491</v>
      </c>
      <c r="B35" s="63">
        <f>J18</f>
        <v>34090</v>
      </c>
      <c r="C35" s="75">
        <f>C34-J18</f>
        <v>188030</v>
      </c>
      <c r="D35" s="1"/>
      <c r="E35" s="1"/>
      <c r="F35" s="1"/>
      <c r="G35" s="1"/>
      <c r="H35" s="1"/>
      <c r="I35" s="1"/>
      <c r="J35" s="1"/>
      <c r="K35" s="1"/>
      <c r="L35" s="1"/>
      <c r="M35" s="1"/>
      <c r="N35" s="1"/>
      <c r="O35" s="1"/>
    </row>
    <row r="36" spans="1:15">
      <c r="A36" s="72">
        <v>42522</v>
      </c>
      <c r="B36" s="63">
        <f>K18</f>
        <v>35090</v>
      </c>
      <c r="C36" s="75">
        <f>C35-K18</f>
        <v>152940</v>
      </c>
      <c r="D36" s="1"/>
      <c r="E36" s="1"/>
      <c r="F36" s="1"/>
      <c r="G36" s="1"/>
      <c r="H36" s="1"/>
      <c r="I36" s="1"/>
      <c r="J36" s="1"/>
      <c r="K36" s="1"/>
      <c r="L36" s="1"/>
      <c r="M36" s="1"/>
      <c r="N36" s="1"/>
      <c r="O36" s="1"/>
    </row>
    <row r="37" spans="1:15">
      <c r="A37" s="72">
        <v>42552</v>
      </c>
      <c r="B37" s="63">
        <f>L18</f>
        <v>36090</v>
      </c>
      <c r="C37" s="75">
        <f>C36-L18</f>
        <v>116850</v>
      </c>
      <c r="D37" s="1"/>
      <c r="E37" s="1"/>
      <c r="F37" s="1"/>
      <c r="G37" s="1"/>
      <c r="H37" s="1"/>
      <c r="I37" s="1"/>
      <c r="J37" s="1"/>
      <c r="K37" s="1"/>
      <c r="L37" s="1"/>
      <c r="M37" s="1"/>
      <c r="N37" s="1"/>
      <c r="O37" s="1"/>
    </row>
    <row r="38" spans="1:15">
      <c r="A38" s="76">
        <v>42583</v>
      </c>
      <c r="B38" s="63">
        <f>M18</f>
        <v>27620</v>
      </c>
      <c r="C38" s="77">
        <f>C37-M18</f>
        <v>89230</v>
      </c>
      <c r="D38" s="1"/>
      <c r="E38" s="1"/>
      <c r="F38" s="1"/>
      <c r="G38" s="1"/>
      <c r="H38" s="1"/>
      <c r="I38" s="1"/>
      <c r="J38" s="1"/>
      <c r="K38" s="1"/>
      <c r="L38" s="1"/>
      <c r="M38" s="1"/>
      <c r="N38" s="1"/>
      <c r="O38" s="1"/>
    </row>
    <row r="39" spans="1:15">
      <c r="A39" s="4"/>
      <c r="B39" s="59" t="s">
        <v>23</v>
      </c>
      <c r="C39" s="60">
        <f>C38</f>
        <v>89230</v>
      </c>
      <c r="D39" s="1"/>
      <c r="E39" s="1"/>
      <c r="F39" s="1"/>
      <c r="G39" s="1"/>
      <c r="H39" s="1"/>
      <c r="I39" s="1"/>
      <c r="J39" s="1"/>
      <c r="K39" s="1"/>
      <c r="L39" s="1"/>
      <c r="M39" s="1"/>
      <c r="N39" s="1"/>
      <c r="O39" s="1"/>
    </row>
    <row r="40" spans="1:15">
      <c r="A40" s="4"/>
      <c r="B40" s="1"/>
      <c r="C40" s="1"/>
      <c r="D40" s="1"/>
      <c r="E40" s="1"/>
      <c r="F40" s="1"/>
      <c r="G40" s="1"/>
      <c r="H40" s="1"/>
      <c r="I40" s="1"/>
      <c r="J40" s="1"/>
      <c r="K40" s="1"/>
      <c r="L40" s="1"/>
      <c r="M40" s="1"/>
      <c r="N40" s="1"/>
      <c r="O40" s="1"/>
    </row>
    <row r="41" spans="1:15">
      <c r="A41" s="4"/>
      <c r="B41" s="1"/>
      <c r="C41" s="1"/>
      <c r="D41" s="1"/>
      <c r="E41" s="1"/>
      <c r="F41" s="1"/>
      <c r="G41" s="1"/>
      <c r="H41" s="1"/>
      <c r="I41" s="1"/>
      <c r="J41" s="1"/>
      <c r="K41" s="1"/>
      <c r="L41" s="1"/>
      <c r="M41" s="1"/>
      <c r="N41" s="1"/>
      <c r="O41" s="1"/>
    </row>
    <row r="42" spans="1:15">
      <c r="A42" s="4"/>
      <c r="B42" s="1"/>
      <c r="C42" s="1"/>
      <c r="D42" s="1"/>
      <c r="E42" s="1"/>
      <c r="F42" s="1"/>
      <c r="G42" s="1"/>
      <c r="H42" s="1"/>
      <c r="I42" s="1"/>
      <c r="J42" s="1"/>
      <c r="K42" s="1"/>
      <c r="L42" s="1"/>
      <c r="M42" s="1"/>
      <c r="N42" s="1"/>
      <c r="O42" s="1"/>
    </row>
    <row r="43" spans="1:15">
      <c r="A43" s="4"/>
      <c r="B43" s="1"/>
      <c r="C43" s="1"/>
      <c r="D43" s="1"/>
      <c r="E43" s="1"/>
      <c r="F43" s="1"/>
      <c r="G43" s="1"/>
      <c r="H43" s="1"/>
      <c r="I43" s="1"/>
      <c r="J43" s="1"/>
      <c r="K43" s="1"/>
      <c r="L43" s="1"/>
      <c r="M43" s="1"/>
      <c r="N43" s="1"/>
      <c r="O43" s="1"/>
    </row>
    <row r="44" spans="1:15">
      <c r="A44" s="4"/>
      <c r="B44" s="1"/>
      <c r="C44" s="1"/>
      <c r="D44" s="1"/>
      <c r="E44" s="1"/>
      <c r="F44" s="1"/>
      <c r="G44" s="1"/>
      <c r="H44" s="1"/>
      <c r="I44" s="1"/>
      <c r="J44" s="1"/>
      <c r="K44" s="1"/>
      <c r="L44" s="1"/>
      <c r="M44" s="1"/>
      <c r="N44" s="1"/>
      <c r="O44" s="1"/>
    </row>
    <row r="45" spans="1:15">
      <c r="A45" s="4"/>
      <c r="B45" s="1"/>
      <c r="C45" s="1"/>
      <c r="D45" s="1"/>
      <c r="E45" s="1"/>
      <c r="F45" s="1"/>
      <c r="G45" s="1"/>
      <c r="H45" s="1"/>
      <c r="I45" s="1"/>
      <c r="J45" s="1"/>
      <c r="K45" s="1"/>
      <c r="L45" s="1"/>
      <c r="M45" s="1"/>
      <c r="N45" s="1"/>
      <c r="O45" s="1"/>
    </row>
    <row r="46" spans="1:15">
      <c r="A46" s="4"/>
      <c r="B46" s="1"/>
      <c r="C46" s="1"/>
      <c r="D46" s="1"/>
      <c r="E46" s="1"/>
      <c r="F46" s="1"/>
      <c r="G46" s="1"/>
      <c r="H46" s="1"/>
      <c r="I46" s="1"/>
      <c r="J46" s="1"/>
      <c r="K46" s="1"/>
      <c r="L46" s="1"/>
      <c r="M46" s="1"/>
      <c r="N46" s="1"/>
      <c r="O46" s="1"/>
    </row>
    <row r="47" spans="1:15">
      <c r="A47" s="4"/>
      <c r="B47" s="1"/>
      <c r="C47" s="1"/>
      <c r="D47" s="1"/>
      <c r="E47" s="1"/>
      <c r="F47" s="1"/>
      <c r="G47" s="1"/>
      <c r="H47" s="1"/>
      <c r="I47" s="1"/>
      <c r="J47" s="1"/>
      <c r="K47" s="1"/>
      <c r="L47" s="1"/>
      <c r="M47" s="1"/>
      <c r="N47" s="1"/>
      <c r="O47" s="1"/>
    </row>
    <row r="48" spans="1:15">
      <c r="A48" s="4"/>
      <c r="B48" s="1"/>
      <c r="C48" s="1"/>
      <c r="D48" s="1"/>
      <c r="E48" s="1"/>
      <c r="F48" s="1"/>
      <c r="G48" s="1"/>
      <c r="H48" s="1"/>
      <c r="I48" s="1"/>
      <c r="J48" s="1"/>
      <c r="K48" s="1"/>
      <c r="L48" s="1"/>
      <c r="M48" s="1"/>
      <c r="N48" s="1"/>
      <c r="O48" s="1"/>
    </row>
    <row r="49" spans="1:15">
      <c r="A49" s="4"/>
      <c r="B49" s="1"/>
      <c r="C49" s="1"/>
      <c r="D49" s="1"/>
      <c r="E49" s="1"/>
      <c r="F49" s="1"/>
      <c r="G49" s="1"/>
      <c r="H49" s="1"/>
      <c r="I49" s="1"/>
      <c r="J49" s="1"/>
      <c r="K49" s="1"/>
      <c r="L49" s="1"/>
      <c r="M49" s="1"/>
      <c r="N49" s="1"/>
      <c r="O49" s="1"/>
    </row>
    <row r="50" spans="1:15">
      <c r="A50" s="4"/>
    </row>
    <row r="51" spans="1:15">
      <c r="A51" s="4"/>
    </row>
    <row r="52" spans="1:15">
      <c r="A52" s="4"/>
    </row>
    <row r="53" spans="1:15">
      <c r="A53" s="4"/>
    </row>
    <row r="54" spans="1:15">
      <c r="A54" s="4"/>
    </row>
    <row r="55" spans="1:15">
      <c r="A55" s="4"/>
    </row>
    <row r="56" spans="1:15">
      <c r="A56" s="4"/>
    </row>
    <row r="57" spans="1:15">
      <c r="A57" s="4"/>
    </row>
    <row r="58" spans="1:15">
      <c r="A58" s="4"/>
    </row>
    <row r="59" spans="1:15">
      <c r="A59" s="4"/>
    </row>
    <row r="60" spans="1:15">
      <c r="A60" s="4"/>
    </row>
    <row r="61" spans="1:15">
      <c r="A61" s="4"/>
    </row>
    <row r="62" spans="1:15">
      <c r="A62" s="4"/>
    </row>
    <row r="63" spans="1:15">
      <c r="A63" s="4"/>
    </row>
    <row r="64" spans="1:15">
      <c r="A64" s="4"/>
    </row>
    <row r="65" spans="1:1">
      <c r="A65" s="4"/>
    </row>
    <row r="66" spans="1:1">
      <c r="A66" s="4"/>
    </row>
    <row r="67" spans="1:1">
      <c r="A67" s="4"/>
    </row>
    <row r="68" spans="1:1">
      <c r="A68" s="4"/>
    </row>
    <row r="69" spans="1:1">
      <c r="A69" s="4"/>
    </row>
    <row r="70" spans="1:1">
      <c r="A70" s="4"/>
    </row>
    <row r="71" spans="1:1">
      <c r="A71" s="4"/>
    </row>
    <row r="72" spans="1:1">
      <c r="A72" s="4"/>
    </row>
    <row r="73" spans="1:1">
      <c r="A73" s="4"/>
    </row>
    <row r="74" spans="1:1">
      <c r="A74" s="4"/>
    </row>
    <row r="75" spans="1:1">
      <c r="A75" s="4"/>
    </row>
    <row r="76" spans="1:1">
      <c r="A76" s="4"/>
    </row>
    <row r="77" spans="1:1">
      <c r="A77" s="4"/>
    </row>
    <row r="78" spans="1:1">
      <c r="A78" s="4"/>
    </row>
    <row r="79" spans="1:1">
      <c r="A79" s="4"/>
    </row>
    <row r="80" spans="1:1">
      <c r="A80" s="4"/>
    </row>
    <row r="81" spans="1:1">
      <c r="A81" s="4"/>
    </row>
    <row r="82" spans="1:1">
      <c r="A82" s="4"/>
    </row>
    <row r="83" spans="1:1">
      <c r="A83" s="4"/>
    </row>
    <row r="84" spans="1:1">
      <c r="A84" s="4"/>
    </row>
    <row r="85" spans="1:1">
      <c r="A85" s="4"/>
    </row>
    <row r="86" spans="1:1">
      <c r="A86" s="4"/>
    </row>
    <row r="87" spans="1:1">
      <c r="A87" s="4"/>
    </row>
    <row r="88" spans="1:1">
      <c r="A88" s="4"/>
    </row>
    <row r="89" spans="1:1">
      <c r="A89" s="4"/>
    </row>
    <row r="90" spans="1:1">
      <c r="A90" s="4"/>
    </row>
    <row r="91" spans="1:1">
      <c r="A91" s="4"/>
    </row>
    <row r="92" spans="1:1">
      <c r="A92" s="4"/>
    </row>
    <row r="93" spans="1:1">
      <c r="A93" s="4"/>
    </row>
    <row r="94" spans="1:1">
      <c r="A94" s="4"/>
    </row>
    <row r="95" spans="1:1">
      <c r="A95" s="4"/>
    </row>
    <row r="96" spans="1:1">
      <c r="A96" s="4"/>
    </row>
    <row r="97" spans="1:1">
      <c r="A97" s="4"/>
    </row>
    <row r="98" spans="1:1">
      <c r="A98" s="4"/>
    </row>
    <row r="99" spans="1:1">
      <c r="A99" s="4"/>
    </row>
    <row r="100" spans="1:1">
      <c r="A100" s="4"/>
    </row>
    <row r="101" spans="1:1">
      <c r="A101" s="4"/>
    </row>
    <row r="102" spans="1:1">
      <c r="A102" s="4"/>
    </row>
    <row r="103" spans="1:1">
      <c r="A103" s="4"/>
    </row>
    <row r="104" spans="1:1">
      <c r="A104" s="4"/>
    </row>
    <row r="105" spans="1:1">
      <c r="A105" s="4"/>
    </row>
    <row r="106" spans="1:1">
      <c r="A106" s="4"/>
    </row>
    <row r="107" spans="1:1">
      <c r="A107" s="4"/>
    </row>
    <row r="108" spans="1:1">
      <c r="A108" s="4"/>
    </row>
    <row r="109" spans="1:1">
      <c r="A109" s="4"/>
    </row>
    <row r="110" spans="1:1">
      <c r="A110" s="4"/>
    </row>
    <row r="111" spans="1:1">
      <c r="A111" s="4"/>
    </row>
    <row r="112" spans="1:1">
      <c r="A112" s="4"/>
    </row>
    <row r="113" spans="1:1">
      <c r="A113" s="4"/>
    </row>
    <row r="114" spans="1:1">
      <c r="A114" s="4"/>
    </row>
    <row r="115" spans="1:1">
      <c r="A115" s="4"/>
    </row>
    <row r="116" spans="1:1">
      <c r="A116" s="4"/>
    </row>
    <row r="117" spans="1:1">
      <c r="A117" s="4"/>
    </row>
    <row r="118" spans="1:1">
      <c r="A118" s="4"/>
    </row>
    <row r="119" spans="1:1">
      <c r="A119" s="4"/>
    </row>
    <row r="120" spans="1:1">
      <c r="A120" s="4"/>
    </row>
    <row r="121" spans="1:1">
      <c r="A121" s="4"/>
    </row>
    <row r="122" spans="1:1">
      <c r="A122" s="4"/>
    </row>
    <row r="123" spans="1:1">
      <c r="A123" s="4"/>
    </row>
    <row r="124" spans="1:1">
      <c r="A124" s="4"/>
    </row>
    <row r="125" spans="1:1">
      <c r="A125" s="4"/>
    </row>
    <row r="126" spans="1:1">
      <c r="A126" s="4"/>
    </row>
    <row r="127" spans="1:1">
      <c r="A127" s="4"/>
    </row>
    <row r="128" spans="1:1">
      <c r="A128" s="4"/>
    </row>
    <row r="129" spans="1:1">
      <c r="A129" s="4"/>
    </row>
    <row r="130" spans="1:1">
      <c r="A130" s="4"/>
    </row>
    <row r="131" spans="1:1">
      <c r="A131" s="4"/>
    </row>
    <row r="132" spans="1:1">
      <c r="A132" s="4"/>
    </row>
    <row r="133" spans="1:1">
      <c r="A133" s="4"/>
    </row>
    <row r="134" spans="1:1">
      <c r="A134" s="4"/>
    </row>
    <row r="135" spans="1:1">
      <c r="A135" s="4"/>
    </row>
    <row r="136" spans="1:1">
      <c r="A136" s="4"/>
    </row>
    <row r="137" spans="1:1">
      <c r="A137" s="4"/>
    </row>
    <row r="138" spans="1:1">
      <c r="A138" s="4"/>
    </row>
    <row r="139" spans="1:1">
      <c r="A139" s="4"/>
    </row>
    <row r="140" spans="1:1">
      <c r="A140" s="4"/>
    </row>
    <row r="141" spans="1:1">
      <c r="A141" s="4"/>
    </row>
    <row r="142" spans="1:1">
      <c r="A142" s="4"/>
    </row>
    <row r="143" spans="1:1">
      <c r="A143" s="4"/>
    </row>
    <row r="144" spans="1:1">
      <c r="A144" s="4"/>
    </row>
    <row r="145" spans="1:1">
      <c r="A145" s="4"/>
    </row>
    <row r="146" spans="1:1">
      <c r="A146" s="4"/>
    </row>
    <row r="147" spans="1:1">
      <c r="A147" s="4"/>
    </row>
    <row r="148" spans="1:1">
      <c r="A148" s="4"/>
    </row>
    <row r="149" spans="1:1">
      <c r="A149" s="4"/>
    </row>
    <row r="150" spans="1:1">
      <c r="A150" s="4"/>
    </row>
    <row r="151" spans="1:1">
      <c r="A151" s="4"/>
    </row>
    <row r="152" spans="1:1">
      <c r="A152" s="4"/>
    </row>
    <row r="153" spans="1:1">
      <c r="A153" s="4"/>
    </row>
    <row r="154" spans="1:1">
      <c r="A154" s="4"/>
    </row>
    <row r="155" spans="1:1">
      <c r="A155" s="4"/>
    </row>
    <row r="156" spans="1:1">
      <c r="A156" s="4"/>
    </row>
    <row r="157" spans="1:1">
      <c r="A157" s="4"/>
    </row>
    <row r="158" spans="1:1">
      <c r="A158" s="4"/>
    </row>
    <row r="159" spans="1:1">
      <c r="A159" s="4"/>
    </row>
    <row r="160" spans="1:1">
      <c r="A160" s="4"/>
    </row>
    <row r="161" spans="1:1">
      <c r="A161" s="4"/>
    </row>
    <row r="162" spans="1:1">
      <c r="A162" s="4"/>
    </row>
    <row r="163" spans="1:1">
      <c r="A163" s="4"/>
    </row>
    <row r="164" spans="1:1">
      <c r="A164" s="4"/>
    </row>
    <row r="165" spans="1:1">
      <c r="A165" s="4"/>
    </row>
    <row r="166" spans="1:1">
      <c r="A166" s="4"/>
    </row>
    <row r="167" spans="1:1">
      <c r="A167" s="4"/>
    </row>
    <row r="168" spans="1:1">
      <c r="A168" s="4"/>
    </row>
    <row r="169" spans="1:1">
      <c r="A169" s="4"/>
    </row>
    <row r="170" spans="1:1">
      <c r="A170" s="4"/>
    </row>
    <row r="171" spans="1:1">
      <c r="A171" s="4"/>
    </row>
    <row r="172" spans="1:1">
      <c r="A172" s="4"/>
    </row>
    <row r="173" spans="1:1">
      <c r="A173" s="4"/>
    </row>
    <row r="174" spans="1:1">
      <c r="A174" s="4"/>
    </row>
    <row r="175" spans="1:1">
      <c r="A175" s="4"/>
    </row>
    <row r="176" spans="1:1">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row r="191" spans="1:1">
      <c r="A191" s="4"/>
    </row>
    <row r="192" spans="1:1">
      <c r="A192" s="4"/>
    </row>
    <row r="193" spans="1:1">
      <c r="A193" s="4"/>
    </row>
    <row r="194" spans="1:1">
      <c r="A194" s="4"/>
    </row>
    <row r="195" spans="1:1">
      <c r="A195" s="4"/>
    </row>
    <row r="196" spans="1:1">
      <c r="A196" s="4"/>
    </row>
    <row r="197" spans="1:1">
      <c r="A197" s="4"/>
    </row>
    <row r="198" spans="1:1">
      <c r="A198" s="4"/>
    </row>
    <row r="199" spans="1:1">
      <c r="A199" s="4"/>
    </row>
    <row r="200" spans="1:1">
      <c r="A200" s="4"/>
    </row>
    <row r="201" spans="1:1">
      <c r="A201" s="4"/>
    </row>
    <row r="202" spans="1:1">
      <c r="A202" s="4"/>
    </row>
    <row r="203" spans="1:1">
      <c r="A203" s="4"/>
    </row>
    <row r="204" spans="1:1">
      <c r="A204" s="4"/>
    </row>
    <row r="205" spans="1:1">
      <c r="A205" s="4"/>
    </row>
    <row r="206" spans="1:1">
      <c r="A206" s="4"/>
    </row>
    <row r="207" spans="1:1">
      <c r="A207" s="4"/>
    </row>
    <row r="208" spans="1:1">
      <c r="A208" s="4"/>
    </row>
    <row r="209" spans="1:1">
      <c r="A209" s="4"/>
    </row>
    <row r="210" spans="1:1">
      <c r="A210" s="4"/>
    </row>
    <row r="211" spans="1:1">
      <c r="A211" s="4"/>
    </row>
    <row r="212" spans="1:1">
      <c r="A212" s="4"/>
    </row>
    <row r="213" spans="1:1">
      <c r="A213" s="4"/>
    </row>
    <row r="214" spans="1:1">
      <c r="A214" s="4"/>
    </row>
    <row r="215" spans="1:1">
      <c r="A215" s="4"/>
    </row>
    <row r="216" spans="1:1">
      <c r="A216" s="4"/>
    </row>
    <row r="217" spans="1:1">
      <c r="A217" s="4"/>
    </row>
    <row r="218" spans="1:1">
      <c r="A218" s="4"/>
    </row>
    <row r="219" spans="1:1">
      <c r="A219" s="4"/>
    </row>
    <row r="220" spans="1:1">
      <c r="A220" s="4"/>
    </row>
    <row r="221" spans="1:1">
      <c r="A221" s="4"/>
    </row>
    <row r="222" spans="1:1">
      <c r="A222" s="4"/>
    </row>
    <row r="223" spans="1:1">
      <c r="A223" s="4"/>
    </row>
    <row r="224" spans="1:1">
      <c r="A224" s="4"/>
    </row>
    <row r="225" spans="1:1">
      <c r="A225" s="4"/>
    </row>
    <row r="226" spans="1:1">
      <c r="A226" s="4"/>
    </row>
    <row r="227" spans="1:1">
      <c r="A227" s="4"/>
    </row>
    <row r="228" spans="1:1">
      <c r="A228" s="4"/>
    </row>
    <row r="229" spans="1:1">
      <c r="A229" s="4"/>
    </row>
    <row r="230" spans="1:1">
      <c r="A230" s="4"/>
    </row>
    <row r="231" spans="1:1">
      <c r="A231" s="4"/>
    </row>
    <row r="232" spans="1:1">
      <c r="A232" s="4"/>
    </row>
    <row r="233" spans="1:1">
      <c r="A233" s="4"/>
    </row>
    <row r="234" spans="1:1">
      <c r="A234" s="4"/>
    </row>
    <row r="235" spans="1:1">
      <c r="A235" s="4"/>
    </row>
    <row r="236" spans="1:1">
      <c r="A236" s="4"/>
    </row>
    <row r="237" spans="1:1">
      <c r="A237" s="4"/>
    </row>
    <row r="238" spans="1:1">
      <c r="A238" s="4"/>
    </row>
    <row r="239" spans="1:1">
      <c r="A239" s="4"/>
    </row>
    <row r="240" spans="1:1">
      <c r="A240" s="4"/>
    </row>
    <row r="241" spans="1:1">
      <c r="A241" s="4"/>
    </row>
    <row r="242" spans="1:1">
      <c r="A242" s="4"/>
    </row>
    <row r="243" spans="1:1">
      <c r="A243" s="4"/>
    </row>
    <row r="244" spans="1:1">
      <c r="A244" s="4"/>
    </row>
    <row r="245" spans="1:1">
      <c r="A245" s="4"/>
    </row>
    <row r="246" spans="1:1">
      <c r="A246" s="4"/>
    </row>
    <row r="247" spans="1:1">
      <c r="A247" s="4"/>
    </row>
    <row r="248" spans="1:1">
      <c r="A248" s="4"/>
    </row>
    <row r="249" spans="1:1">
      <c r="A249" s="4"/>
    </row>
    <row r="250" spans="1:1">
      <c r="A250" s="4"/>
    </row>
    <row r="251" spans="1:1">
      <c r="A251" s="4"/>
    </row>
    <row r="252" spans="1:1">
      <c r="A252" s="4"/>
    </row>
    <row r="253" spans="1:1">
      <c r="A253" s="4"/>
    </row>
    <row r="254" spans="1:1">
      <c r="A254" s="4"/>
    </row>
    <row r="255" spans="1:1">
      <c r="A255" s="4"/>
    </row>
    <row r="256" spans="1:1">
      <c r="A256" s="4"/>
    </row>
    <row r="257" spans="1:1">
      <c r="A257" s="4"/>
    </row>
    <row r="258" spans="1:1">
      <c r="A258" s="4"/>
    </row>
    <row r="259" spans="1:1">
      <c r="A259" s="4"/>
    </row>
    <row r="260" spans="1:1">
      <c r="A260" s="4"/>
    </row>
    <row r="261" spans="1:1">
      <c r="A261" s="4"/>
    </row>
    <row r="262" spans="1:1">
      <c r="A262" s="4"/>
    </row>
    <row r="263" spans="1:1">
      <c r="A263" s="4"/>
    </row>
    <row r="264" spans="1:1">
      <c r="A264" s="4"/>
    </row>
    <row r="265" spans="1:1">
      <c r="A265" s="4"/>
    </row>
    <row r="266" spans="1:1">
      <c r="A266" s="4"/>
    </row>
    <row r="267" spans="1:1">
      <c r="A267" s="4"/>
    </row>
    <row r="268" spans="1:1">
      <c r="A268" s="4"/>
    </row>
    <row r="269" spans="1:1">
      <c r="A269" s="4"/>
    </row>
    <row r="270" spans="1:1">
      <c r="A270" s="4"/>
    </row>
    <row r="271" spans="1:1">
      <c r="A271" s="4"/>
    </row>
    <row r="272" spans="1:1">
      <c r="A272" s="4"/>
    </row>
    <row r="273" spans="1:1">
      <c r="A273" s="4"/>
    </row>
    <row r="274" spans="1:1">
      <c r="A274" s="4"/>
    </row>
    <row r="275" spans="1:1">
      <c r="A275" s="4"/>
    </row>
    <row r="276" spans="1:1">
      <c r="A276" s="4"/>
    </row>
    <row r="277" spans="1:1">
      <c r="A277" s="4"/>
    </row>
    <row r="278" spans="1:1">
      <c r="A278" s="4"/>
    </row>
    <row r="279" spans="1:1">
      <c r="A279" s="4"/>
    </row>
    <row r="280" spans="1:1">
      <c r="A280" s="4"/>
    </row>
    <row r="281" spans="1:1">
      <c r="A281" s="4"/>
    </row>
    <row r="282" spans="1:1">
      <c r="A282" s="4"/>
    </row>
    <row r="283" spans="1:1">
      <c r="A283" s="4"/>
    </row>
    <row r="284" spans="1:1">
      <c r="A284" s="4"/>
    </row>
    <row r="285" spans="1:1">
      <c r="A285" s="4"/>
    </row>
    <row r="286" spans="1:1">
      <c r="A286" s="4"/>
    </row>
    <row r="287" spans="1:1">
      <c r="A287" s="4"/>
    </row>
    <row r="288" spans="1:1">
      <c r="A288" s="4"/>
    </row>
    <row r="289" spans="1:1">
      <c r="A289" s="4"/>
    </row>
    <row r="290" spans="1:1">
      <c r="A290" s="4"/>
    </row>
    <row r="291" spans="1:1">
      <c r="A291" s="4"/>
    </row>
    <row r="292" spans="1:1">
      <c r="A292" s="4"/>
    </row>
    <row r="293" spans="1:1">
      <c r="A293" s="4"/>
    </row>
    <row r="294" spans="1:1">
      <c r="A294" s="4"/>
    </row>
    <row r="295" spans="1:1">
      <c r="A295" s="4"/>
    </row>
    <row r="296" spans="1:1">
      <c r="A296" s="4"/>
    </row>
    <row r="297" spans="1:1">
      <c r="A297" s="4"/>
    </row>
    <row r="298" spans="1:1">
      <c r="A298" s="4"/>
    </row>
    <row r="299" spans="1:1">
      <c r="A299" s="4"/>
    </row>
    <row r="300" spans="1:1">
      <c r="A300" s="4"/>
    </row>
    <row r="301" spans="1:1">
      <c r="A301" s="4"/>
    </row>
    <row r="302" spans="1:1">
      <c r="A302" s="4"/>
    </row>
    <row r="303" spans="1:1">
      <c r="A303" s="4"/>
    </row>
    <row r="304" spans="1:1">
      <c r="A304" s="4"/>
    </row>
    <row r="305" spans="1:1">
      <c r="A305" s="4"/>
    </row>
    <row r="306" spans="1:1">
      <c r="A306" s="4"/>
    </row>
    <row r="307" spans="1:1">
      <c r="A307" s="4"/>
    </row>
    <row r="308" spans="1:1">
      <c r="A308" s="4"/>
    </row>
    <row r="309" spans="1:1">
      <c r="A309" s="4"/>
    </row>
    <row r="310" spans="1:1">
      <c r="A310" s="4"/>
    </row>
    <row r="311" spans="1:1">
      <c r="A311" s="4"/>
    </row>
    <row r="312" spans="1:1">
      <c r="A312" s="4"/>
    </row>
    <row r="313" spans="1:1">
      <c r="A313" s="4"/>
    </row>
    <row r="314" spans="1:1">
      <c r="A314" s="4"/>
    </row>
    <row r="315" spans="1:1">
      <c r="A315" s="4"/>
    </row>
    <row r="316" spans="1:1">
      <c r="A316" s="4"/>
    </row>
    <row r="317" spans="1:1">
      <c r="A317" s="4"/>
    </row>
    <row r="318" spans="1:1">
      <c r="A318" s="4"/>
    </row>
    <row r="319" spans="1:1">
      <c r="A319" s="4"/>
    </row>
    <row r="320" spans="1:1">
      <c r="A320" s="4"/>
    </row>
    <row r="321" spans="1:1">
      <c r="A321" s="4"/>
    </row>
    <row r="322" spans="1:1">
      <c r="A322" s="4"/>
    </row>
    <row r="323" spans="1:1">
      <c r="A323" s="4"/>
    </row>
    <row r="324" spans="1:1">
      <c r="A324" s="4"/>
    </row>
    <row r="325" spans="1:1">
      <c r="A325" s="4"/>
    </row>
    <row r="326" spans="1:1">
      <c r="A326" s="4"/>
    </row>
    <row r="327" spans="1:1">
      <c r="A327" s="4"/>
    </row>
    <row r="328" spans="1:1">
      <c r="A328" s="4"/>
    </row>
    <row r="329" spans="1:1">
      <c r="A329" s="4"/>
    </row>
    <row r="330" spans="1:1">
      <c r="A330" s="4"/>
    </row>
    <row r="331" spans="1:1">
      <c r="A331" s="4"/>
    </row>
    <row r="332" spans="1:1">
      <c r="A332" s="4"/>
    </row>
    <row r="333" spans="1:1">
      <c r="A333" s="4"/>
    </row>
    <row r="334" spans="1:1">
      <c r="A334" s="4"/>
    </row>
    <row r="335" spans="1:1">
      <c r="A335" s="4"/>
    </row>
    <row r="336" spans="1:1">
      <c r="A336" s="4"/>
    </row>
    <row r="337" spans="1:1">
      <c r="A337" s="4"/>
    </row>
    <row r="338" spans="1:1">
      <c r="A338" s="4"/>
    </row>
    <row r="339" spans="1:1">
      <c r="A339" s="4"/>
    </row>
    <row r="340" spans="1:1">
      <c r="A340" s="4"/>
    </row>
    <row r="341" spans="1:1">
      <c r="A341" s="4"/>
    </row>
    <row r="342" spans="1:1">
      <c r="A342" s="4"/>
    </row>
    <row r="343" spans="1:1">
      <c r="A343" s="4"/>
    </row>
    <row r="344" spans="1:1">
      <c r="A344" s="4"/>
    </row>
    <row r="345" spans="1:1">
      <c r="A345" s="4"/>
    </row>
    <row r="346" spans="1:1">
      <c r="A346" s="4"/>
    </row>
    <row r="347" spans="1:1">
      <c r="A347" s="4"/>
    </row>
    <row r="348" spans="1:1">
      <c r="A348" s="4"/>
    </row>
    <row r="349" spans="1:1">
      <c r="A349" s="4"/>
    </row>
    <row r="350" spans="1:1">
      <c r="A350" s="4"/>
    </row>
    <row r="351" spans="1:1">
      <c r="A351" s="4"/>
    </row>
    <row r="352" spans="1:1">
      <c r="A352" s="4"/>
    </row>
    <row r="353" spans="1:1">
      <c r="A353" s="4"/>
    </row>
    <row r="354" spans="1:1">
      <c r="A354" s="4"/>
    </row>
    <row r="355" spans="1:1">
      <c r="A355" s="4"/>
    </row>
    <row r="356" spans="1:1">
      <c r="A356" s="4"/>
    </row>
    <row r="357" spans="1:1">
      <c r="A357" s="4"/>
    </row>
    <row r="358" spans="1:1">
      <c r="A358" s="4"/>
    </row>
    <row r="359" spans="1:1">
      <c r="A359" s="4"/>
    </row>
    <row r="360" spans="1:1">
      <c r="A360" s="4"/>
    </row>
    <row r="361" spans="1:1">
      <c r="A361" s="4"/>
    </row>
    <row r="362" spans="1:1">
      <c r="A362" s="4"/>
    </row>
    <row r="363" spans="1:1">
      <c r="A363" s="4"/>
    </row>
    <row r="364" spans="1:1">
      <c r="A364" s="4"/>
    </row>
    <row r="365" spans="1:1">
      <c r="A365" s="4"/>
    </row>
    <row r="366" spans="1:1">
      <c r="A366" s="4"/>
    </row>
    <row r="367" spans="1:1">
      <c r="A367" s="4"/>
    </row>
    <row r="368" spans="1:1">
      <c r="A368" s="4"/>
    </row>
    <row r="369" spans="1:1">
      <c r="A369" s="4"/>
    </row>
    <row r="370" spans="1:1">
      <c r="A370" s="4"/>
    </row>
    <row r="371" spans="1:1">
      <c r="A371" s="4"/>
    </row>
    <row r="372" spans="1:1">
      <c r="A372" s="4"/>
    </row>
    <row r="373" spans="1:1">
      <c r="A373" s="4"/>
    </row>
    <row r="374" spans="1:1">
      <c r="A374" s="4"/>
    </row>
    <row r="375" spans="1:1">
      <c r="A375" s="4"/>
    </row>
    <row r="376" spans="1:1">
      <c r="A376" s="4"/>
    </row>
    <row r="377" spans="1:1">
      <c r="A377" s="4"/>
    </row>
    <row r="378" spans="1:1">
      <c r="A378" s="4"/>
    </row>
    <row r="379" spans="1:1">
      <c r="A379" s="4"/>
    </row>
    <row r="380" spans="1:1">
      <c r="A380" s="4"/>
    </row>
    <row r="381" spans="1:1">
      <c r="A381" s="4"/>
    </row>
    <row r="382" spans="1:1">
      <c r="A382" s="4"/>
    </row>
    <row r="383" spans="1:1">
      <c r="A383" s="4"/>
    </row>
    <row r="384" spans="1:1">
      <c r="A384" s="4"/>
    </row>
    <row r="385" spans="1:1">
      <c r="A385" s="4"/>
    </row>
    <row r="386" spans="1:1">
      <c r="A386" s="4"/>
    </row>
    <row r="387" spans="1:1">
      <c r="A387" s="4"/>
    </row>
    <row r="388" spans="1:1">
      <c r="A388" s="4"/>
    </row>
    <row r="389" spans="1:1">
      <c r="A389" s="4"/>
    </row>
    <row r="390" spans="1:1">
      <c r="A390" s="4"/>
    </row>
    <row r="391" spans="1:1">
      <c r="A391" s="4"/>
    </row>
    <row r="392" spans="1:1">
      <c r="A392" s="4"/>
    </row>
    <row r="393" spans="1:1">
      <c r="A393" s="4"/>
    </row>
    <row r="394" spans="1:1">
      <c r="A394" s="4"/>
    </row>
    <row r="395" spans="1:1">
      <c r="A395" s="4"/>
    </row>
    <row r="396" spans="1:1">
      <c r="A396" s="4"/>
    </row>
    <row r="397" spans="1:1">
      <c r="A397" s="4"/>
    </row>
    <row r="398" spans="1:1">
      <c r="A398" s="4"/>
    </row>
    <row r="399" spans="1:1">
      <c r="A399" s="4"/>
    </row>
    <row r="400" spans="1:1">
      <c r="A400" s="4"/>
    </row>
    <row r="401" spans="1:1">
      <c r="A401" s="4"/>
    </row>
    <row r="402" spans="1:1">
      <c r="A402" s="4"/>
    </row>
    <row r="403" spans="1:1">
      <c r="A403" s="4"/>
    </row>
    <row r="404" spans="1:1">
      <c r="A404" s="4"/>
    </row>
    <row r="405" spans="1:1">
      <c r="A405" s="4"/>
    </row>
    <row r="406" spans="1:1">
      <c r="A406" s="4"/>
    </row>
    <row r="407" spans="1:1">
      <c r="A407" s="4"/>
    </row>
    <row r="408" spans="1:1">
      <c r="A408" s="4"/>
    </row>
    <row r="409" spans="1:1">
      <c r="A409" s="4"/>
    </row>
    <row r="410" spans="1:1">
      <c r="A410" s="4"/>
    </row>
    <row r="411" spans="1:1">
      <c r="A411" s="4"/>
    </row>
    <row r="412" spans="1:1">
      <c r="A412" s="4"/>
    </row>
    <row r="413" spans="1:1">
      <c r="A413" s="4"/>
    </row>
    <row r="414" spans="1:1">
      <c r="A414" s="4"/>
    </row>
    <row r="415" spans="1:1">
      <c r="A415" s="4"/>
    </row>
    <row r="416" spans="1:1">
      <c r="A416" s="4"/>
    </row>
    <row r="417" spans="1:1">
      <c r="A417" s="4"/>
    </row>
    <row r="418" spans="1:1">
      <c r="A418" s="4"/>
    </row>
    <row r="419" spans="1:1">
      <c r="A419" s="4"/>
    </row>
    <row r="420" spans="1:1">
      <c r="A420" s="4"/>
    </row>
    <row r="421" spans="1:1">
      <c r="A421" s="4"/>
    </row>
    <row r="422" spans="1:1">
      <c r="A422" s="4"/>
    </row>
    <row r="423" spans="1:1">
      <c r="A423" s="4"/>
    </row>
    <row r="424" spans="1:1">
      <c r="A424" s="4"/>
    </row>
    <row r="425" spans="1:1">
      <c r="A425" s="4"/>
    </row>
    <row r="426" spans="1:1">
      <c r="A426" s="4"/>
    </row>
    <row r="427" spans="1:1">
      <c r="A427" s="4"/>
    </row>
    <row r="428" spans="1:1">
      <c r="A428" s="4"/>
    </row>
    <row r="429" spans="1:1">
      <c r="A429" s="4"/>
    </row>
    <row r="430" spans="1:1">
      <c r="A430" s="4"/>
    </row>
    <row r="431" spans="1:1">
      <c r="A431" s="4"/>
    </row>
    <row r="432" spans="1:1">
      <c r="A432" s="4"/>
    </row>
    <row r="433" spans="1:1">
      <c r="A433" s="4"/>
    </row>
    <row r="434" spans="1:1">
      <c r="A434" s="4"/>
    </row>
    <row r="435" spans="1:1">
      <c r="A435" s="4"/>
    </row>
    <row r="436" spans="1:1">
      <c r="A436" s="4"/>
    </row>
    <row r="437" spans="1:1">
      <c r="A437" s="4"/>
    </row>
    <row r="438" spans="1:1">
      <c r="A438" s="4"/>
    </row>
    <row r="439" spans="1:1">
      <c r="A439" s="4"/>
    </row>
    <row r="440" spans="1:1">
      <c r="A440" s="4"/>
    </row>
    <row r="441" spans="1:1">
      <c r="A441" s="4"/>
    </row>
    <row r="442" spans="1:1">
      <c r="A442" s="4"/>
    </row>
    <row r="443" spans="1:1">
      <c r="A443" s="4"/>
    </row>
    <row r="444" spans="1:1">
      <c r="A444" s="4"/>
    </row>
    <row r="445" spans="1:1">
      <c r="A445" s="4"/>
    </row>
    <row r="446" spans="1:1">
      <c r="A446" s="4"/>
    </row>
    <row r="447" spans="1:1">
      <c r="A447" s="4"/>
    </row>
    <row r="448" spans="1:1">
      <c r="A448" s="4"/>
    </row>
    <row r="449" spans="1:1">
      <c r="A449" s="4"/>
    </row>
    <row r="450" spans="1:1">
      <c r="A450" s="4"/>
    </row>
    <row r="451" spans="1:1">
      <c r="A451" s="4"/>
    </row>
    <row r="452" spans="1:1">
      <c r="A452" s="4"/>
    </row>
    <row r="453" spans="1:1">
      <c r="A453" s="4"/>
    </row>
    <row r="454" spans="1:1">
      <c r="A454" s="4"/>
    </row>
    <row r="455" spans="1:1">
      <c r="A455" s="4"/>
    </row>
    <row r="456" spans="1:1">
      <c r="A456" s="4"/>
    </row>
    <row r="457" spans="1:1">
      <c r="A457" s="4"/>
    </row>
    <row r="458" spans="1:1">
      <c r="A458" s="4"/>
    </row>
    <row r="459" spans="1:1">
      <c r="A459" s="4"/>
    </row>
    <row r="460" spans="1:1">
      <c r="A460" s="4"/>
    </row>
    <row r="461" spans="1:1">
      <c r="A461" s="4"/>
    </row>
    <row r="462" spans="1:1">
      <c r="A462" s="4"/>
    </row>
    <row r="463" spans="1:1">
      <c r="A463" s="4"/>
    </row>
    <row r="464" spans="1:1">
      <c r="A464" s="4"/>
    </row>
    <row r="465" spans="1:1">
      <c r="A465" s="4"/>
    </row>
    <row r="466" spans="1:1">
      <c r="A466" s="4"/>
    </row>
    <row r="467" spans="1:1">
      <c r="A467" s="4"/>
    </row>
    <row r="468" spans="1:1">
      <c r="A468" s="4"/>
    </row>
    <row r="469" spans="1:1">
      <c r="A469" s="4"/>
    </row>
    <row r="470" spans="1:1">
      <c r="A470" s="4"/>
    </row>
    <row r="471" spans="1:1">
      <c r="A471" s="4"/>
    </row>
    <row r="472" spans="1:1">
      <c r="A472" s="4"/>
    </row>
    <row r="473" spans="1:1">
      <c r="A473" s="4"/>
    </row>
    <row r="474" spans="1:1">
      <c r="A474" s="4"/>
    </row>
    <row r="475" spans="1:1">
      <c r="A475" s="4"/>
    </row>
    <row r="476" spans="1:1">
      <c r="A476" s="4"/>
    </row>
    <row r="477" spans="1:1">
      <c r="A477" s="4"/>
    </row>
    <row r="478" spans="1:1">
      <c r="A478" s="4"/>
    </row>
    <row r="479" spans="1:1">
      <c r="A479" s="4"/>
    </row>
    <row r="480" spans="1:1">
      <c r="A480" s="4"/>
    </row>
    <row r="481" spans="1:1">
      <c r="A481" s="4"/>
    </row>
    <row r="482" spans="1:1">
      <c r="A482" s="4"/>
    </row>
    <row r="483" spans="1:1">
      <c r="A483" s="4"/>
    </row>
    <row r="484" spans="1:1">
      <c r="A484" s="4"/>
    </row>
    <row r="485" spans="1:1">
      <c r="A485" s="4"/>
    </row>
    <row r="486" spans="1:1">
      <c r="A486" s="4"/>
    </row>
    <row r="487" spans="1:1">
      <c r="A487" s="4"/>
    </row>
    <row r="488" spans="1:1">
      <c r="A488" s="4"/>
    </row>
    <row r="489" spans="1:1">
      <c r="A489" s="4"/>
    </row>
    <row r="490" spans="1:1">
      <c r="A490" s="4"/>
    </row>
    <row r="491" spans="1:1">
      <c r="A491" s="4"/>
    </row>
    <row r="492" spans="1:1">
      <c r="A492" s="4"/>
    </row>
    <row r="493" spans="1:1">
      <c r="A493" s="4"/>
    </row>
    <row r="494" spans="1:1">
      <c r="A494" s="4"/>
    </row>
    <row r="495" spans="1:1">
      <c r="A495" s="4"/>
    </row>
    <row r="496" spans="1:1">
      <c r="A496" s="4"/>
    </row>
    <row r="497" spans="1:1">
      <c r="A497" s="4"/>
    </row>
    <row r="498" spans="1:1">
      <c r="A498" s="4"/>
    </row>
    <row r="499" spans="1:1">
      <c r="A499" s="4"/>
    </row>
    <row r="500" spans="1:1">
      <c r="A500" s="4"/>
    </row>
    <row r="501" spans="1:1">
      <c r="A501" s="4"/>
    </row>
    <row r="502" spans="1:1">
      <c r="A502" s="4"/>
    </row>
    <row r="503" spans="1:1">
      <c r="A503" s="4"/>
    </row>
    <row r="504" spans="1:1">
      <c r="A504" s="4"/>
    </row>
    <row r="505" spans="1:1">
      <c r="A505" s="4"/>
    </row>
    <row r="506" spans="1:1">
      <c r="A506" s="4"/>
    </row>
    <row r="507" spans="1:1">
      <c r="A507" s="4"/>
    </row>
    <row r="508" spans="1:1">
      <c r="A508" s="4"/>
    </row>
    <row r="509" spans="1:1">
      <c r="A509" s="4"/>
    </row>
    <row r="510" spans="1:1">
      <c r="A510" s="4"/>
    </row>
    <row r="511" spans="1:1">
      <c r="A511" s="4"/>
    </row>
    <row r="512" spans="1:1">
      <c r="A512" s="4"/>
    </row>
    <row r="513" spans="1:1">
      <c r="A513" s="4"/>
    </row>
    <row r="514" spans="1:1">
      <c r="A514" s="4"/>
    </row>
    <row r="515" spans="1:1">
      <c r="A515" s="4"/>
    </row>
    <row r="516" spans="1:1">
      <c r="A516" s="4"/>
    </row>
    <row r="517" spans="1:1">
      <c r="A517" s="4"/>
    </row>
    <row r="518" spans="1:1">
      <c r="A518" s="4"/>
    </row>
    <row r="519" spans="1:1">
      <c r="A519" s="4"/>
    </row>
    <row r="520" spans="1:1">
      <c r="A520" s="4"/>
    </row>
    <row r="521" spans="1:1">
      <c r="A521" s="4"/>
    </row>
    <row r="522" spans="1:1">
      <c r="A522" s="4"/>
    </row>
    <row r="523" spans="1:1">
      <c r="A523" s="4"/>
    </row>
    <row r="524" spans="1:1">
      <c r="A524" s="4"/>
    </row>
    <row r="525" spans="1:1">
      <c r="A525" s="4"/>
    </row>
    <row r="526" spans="1:1">
      <c r="A526" s="4"/>
    </row>
    <row r="527" spans="1:1">
      <c r="A527" s="4"/>
    </row>
    <row r="528" spans="1:1">
      <c r="A528" s="4"/>
    </row>
    <row r="529" spans="1:1">
      <c r="A529" s="4"/>
    </row>
    <row r="530" spans="1:1">
      <c r="A530" s="4"/>
    </row>
    <row r="531" spans="1:1">
      <c r="A531" s="4"/>
    </row>
    <row r="532" spans="1:1">
      <c r="A532" s="4"/>
    </row>
    <row r="533" spans="1:1">
      <c r="A533" s="4"/>
    </row>
    <row r="534" spans="1:1">
      <c r="A534" s="4"/>
    </row>
    <row r="535" spans="1:1">
      <c r="A535" s="4"/>
    </row>
    <row r="536" spans="1:1">
      <c r="A536" s="4"/>
    </row>
    <row r="537" spans="1:1">
      <c r="A537" s="4"/>
    </row>
    <row r="538" spans="1:1">
      <c r="A538" s="4"/>
    </row>
    <row r="539" spans="1:1">
      <c r="A539" s="4"/>
    </row>
    <row r="540" spans="1:1">
      <c r="A540" s="4"/>
    </row>
    <row r="541" spans="1:1">
      <c r="A541" s="4"/>
    </row>
    <row r="542" spans="1:1">
      <c r="A542" s="4"/>
    </row>
    <row r="543" spans="1:1">
      <c r="A543" s="4"/>
    </row>
    <row r="544" spans="1:1">
      <c r="A544" s="4"/>
    </row>
    <row r="545" spans="1:1">
      <c r="A545" s="4"/>
    </row>
    <row r="546" spans="1:1">
      <c r="A546" s="4"/>
    </row>
    <row r="547" spans="1:1">
      <c r="A547" s="4"/>
    </row>
    <row r="548" spans="1:1">
      <c r="A548" s="4"/>
    </row>
    <row r="549" spans="1:1">
      <c r="A549" s="4"/>
    </row>
    <row r="550" spans="1:1">
      <c r="A550" s="4"/>
    </row>
    <row r="551" spans="1:1">
      <c r="A551" s="4"/>
    </row>
    <row r="552" spans="1:1">
      <c r="A552" s="4"/>
    </row>
    <row r="553" spans="1:1">
      <c r="A553" s="4"/>
    </row>
    <row r="554" spans="1:1">
      <c r="A554" s="4"/>
    </row>
    <row r="555" spans="1:1">
      <c r="A555" s="4"/>
    </row>
    <row r="556" spans="1:1">
      <c r="A556" s="4"/>
    </row>
    <row r="557" spans="1:1">
      <c r="A557" s="4"/>
    </row>
    <row r="558" spans="1:1">
      <c r="A558" s="4"/>
    </row>
    <row r="559" spans="1:1">
      <c r="A559" s="4"/>
    </row>
    <row r="560" spans="1:1">
      <c r="A560" s="4"/>
    </row>
    <row r="561" spans="1:1">
      <c r="A561" s="4"/>
    </row>
    <row r="562" spans="1:1">
      <c r="A562" s="4"/>
    </row>
    <row r="563" spans="1:1">
      <c r="A563" s="4"/>
    </row>
    <row r="564" spans="1:1">
      <c r="A564" s="4"/>
    </row>
    <row r="565" spans="1:1">
      <c r="A565" s="4"/>
    </row>
    <row r="566" spans="1:1">
      <c r="A566" s="4"/>
    </row>
    <row r="567" spans="1:1">
      <c r="A567" s="4"/>
    </row>
    <row r="568" spans="1:1">
      <c r="A568" s="4"/>
    </row>
    <row r="569" spans="1:1">
      <c r="A569" s="4"/>
    </row>
    <row r="570" spans="1:1">
      <c r="A570" s="4"/>
    </row>
    <row r="571" spans="1:1">
      <c r="A571" s="4"/>
    </row>
    <row r="572" spans="1:1">
      <c r="A572" s="4"/>
    </row>
    <row r="573" spans="1:1">
      <c r="A573" s="4"/>
    </row>
    <row r="574" spans="1:1">
      <c r="A574" s="4"/>
    </row>
    <row r="575" spans="1:1">
      <c r="A575" s="4"/>
    </row>
    <row r="576" spans="1:1">
      <c r="A576" s="4"/>
    </row>
    <row r="577" spans="1:1">
      <c r="A577" s="4"/>
    </row>
    <row r="578" spans="1:1">
      <c r="A578" s="4"/>
    </row>
    <row r="579" spans="1:1">
      <c r="A579" s="4"/>
    </row>
    <row r="580" spans="1:1">
      <c r="A580" s="4"/>
    </row>
    <row r="581" spans="1:1">
      <c r="A581" s="4"/>
    </row>
    <row r="582" spans="1:1">
      <c r="A582" s="4"/>
    </row>
    <row r="583" spans="1:1">
      <c r="A583" s="4"/>
    </row>
    <row r="584" spans="1:1">
      <c r="A584" s="4"/>
    </row>
    <row r="585" spans="1:1">
      <c r="A585" s="4"/>
    </row>
    <row r="586" spans="1:1">
      <c r="A586" s="4"/>
    </row>
    <row r="587" spans="1:1">
      <c r="A587" s="4"/>
    </row>
    <row r="588" spans="1:1">
      <c r="A588" s="4"/>
    </row>
    <row r="589" spans="1:1">
      <c r="A589" s="4"/>
    </row>
    <row r="590" spans="1:1">
      <c r="A590" s="4"/>
    </row>
    <row r="591" spans="1:1">
      <c r="A591" s="4"/>
    </row>
    <row r="592" spans="1:1">
      <c r="A592" s="4"/>
    </row>
    <row r="593" spans="1:1">
      <c r="A593" s="4"/>
    </row>
    <row r="594" spans="1:1">
      <c r="A594" s="4"/>
    </row>
    <row r="595" spans="1:1">
      <c r="A595" s="4"/>
    </row>
    <row r="596" spans="1:1">
      <c r="A596" s="4"/>
    </row>
    <row r="597" spans="1:1">
      <c r="A597" s="4"/>
    </row>
    <row r="598" spans="1:1">
      <c r="A598" s="4"/>
    </row>
    <row r="599" spans="1:1">
      <c r="A599" s="4"/>
    </row>
    <row r="600" spans="1:1">
      <c r="A600" s="4"/>
    </row>
    <row r="601" spans="1:1">
      <c r="A601" s="4"/>
    </row>
    <row r="602" spans="1:1">
      <c r="A602" s="4"/>
    </row>
    <row r="603" spans="1:1">
      <c r="A603" s="4"/>
    </row>
    <row r="604" spans="1:1">
      <c r="A604" s="4"/>
    </row>
    <row r="605" spans="1:1">
      <c r="A605" s="4"/>
    </row>
    <row r="606" spans="1:1">
      <c r="A606" s="4"/>
    </row>
    <row r="607" spans="1:1">
      <c r="A607" s="4"/>
    </row>
    <row r="608" spans="1:1">
      <c r="A608" s="4"/>
    </row>
    <row r="609" spans="1:1">
      <c r="A609" s="4"/>
    </row>
    <row r="610" spans="1:1">
      <c r="A610" s="4"/>
    </row>
    <row r="611" spans="1:1">
      <c r="A611" s="4"/>
    </row>
    <row r="612" spans="1:1">
      <c r="A612" s="4"/>
    </row>
    <row r="613" spans="1:1">
      <c r="A613" s="4"/>
    </row>
    <row r="614" spans="1:1">
      <c r="A614" s="4"/>
    </row>
    <row r="615" spans="1:1">
      <c r="A615" s="4"/>
    </row>
    <row r="616" spans="1:1">
      <c r="A616" s="4"/>
    </row>
    <row r="617" spans="1:1">
      <c r="A617" s="4"/>
    </row>
    <row r="618" spans="1:1">
      <c r="A618" s="4"/>
    </row>
    <row r="619" spans="1:1">
      <c r="A619" s="4"/>
    </row>
    <row r="620" spans="1:1">
      <c r="A620" s="4"/>
    </row>
    <row r="621" spans="1:1">
      <c r="A621" s="4"/>
    </row>
    <row r="622" spans="1:1">
      <c r="A622" s="4"/>
    </row>
    <row r="623" spans="1:1">
      <c r="A623" s="4"/>
    </row>
    <row r="624" spans="1:1">
      <c r="A624" s="4"/>
    </row>
    <row r="625" spans="1:1">
      <c r="A625" s="4"/>
    </row>
    <row r="626" spans="1:1">
      <c r="A626" s="4"/>
    </row>
    <row r="627" spans="1:1">
      <c r="A627" s="4"/>
    </row>
    <row r="628" spans="1:1">
      <c r="A628" s="4"/>
    </row>
    <row r="629" spans="1:1">
      <c r="A629" s="4"/>
    </row>
    <row r="630" spans="1:1">
      <c r="A630" s="4"/>
    </row>
    <row r="631" spans="1:1">
      <c r="A631" s="4"/>
    </row>
    <row r="632" spans="1:1">
      <c r="A632" s="4"/>
    </row>
    <row r="633" spans="1:1">
      <c r="A633" s="4"/>
    </row>
    <row r="634" spans="1:1">
      <c r="A634" s="4"/>
    </row>
    <row r="635" spans="1:1">
      <c r="A635" s="4"/>
    </row>
    <row r="636" spans="1:1">
      <c r="A636" s="4"/>
    </row>
    <row r="637" spans="1:1">
      <c r="A637" s="4"/>
    </row>
    <row r="638" spans="1:1">
      <c r="A638" s="4"/>
    </row>
    <row r="639" spans="1:1">
      <c r="A639" s="4"/>
    </row>
    <row r="640" spans="1:1">
      <c r="A640" s="4"/>
    </row>
    <row r="641" spans="1:1">
      <c r="A641" s="4"/>
    </row>
    <row r="642" spans="1:1">
      <c r="A642" s="4"/>
    </row>
    <row r="643" spans="1:1">
      <c r="A643" s="4"/>
    </row>
    <row r="644" spans="1:1">
      <c r="A644" s="4"/>
    </row>
    <row r="645" spans="1:1">
      <c r="A645" s="4"/>
    </row>
    <row r="646" spans="1:1">
      <c r="A646" s="4"/>
    </row>
    <row r="647" spans="1:1">
      <c r="A647" s="4"/>
    </row>
    <row r="648" spans="1:1">
      <c r="A648" s="4"/>
    </row>
    <row r="649" spans="1:1">
      <c r="A649" s="4"/>
    </row>
    <row r="650" spans="1:1">
      <c r="A650" s="4"/>
    </row>
    <row r="651" spans="1:1">
      <c r="A651" s="4"/>
    </row>
    <row r="652" spans="1:1">
      <c r="A652" s="4"/>
    </row>
    <row r="653" spans="1:1">
      <c r="A653" s="4"/>
    </row>
    <row r="654" spans="1:1">
      <c r="A654" s="4"/>
    </row>
    <row r="655" spans="1:1">
      <c r="A655" s="4"/>
    </row>
    <row r="656" spans="1:1">
      <c r="A656" s="4"/>
    </row>
    <row r="657" spans="1:1">
      <c r="A657" s="4"/>
    </row>
    <row r="658" spans="1:1">
      <c r="A658" s="4"/>
    </row>
    <row r="659" spans="1:1">
      <c r="A659" s="4"/>
    </row>
    <row r="660" spans="1:1">
      <c r="A660" s="4"/>
    </row>
    <row r="661" spans="1:1">
      <c r="A661" s="4"/>
    </row>
    <row r="662" spans="1:1">
      <c r="A662" s="4"/>
    </row>
    <row r="663" spans="1:1">
      <c r="A663" s="4"/>
    </row>
    <row r="664" spans="1:1">
      <c r="A664" s="4"/>
    </row>
    <row r="665" spans="1:1">
      <c r="A665" s="4"/>
    </row>
    <row r="666" spans="1:1">
      <c r="A666" s="4"/>
    </row>
    <row r="667" spans="1:1">
      <c r="A667" s="4"/>
    </row>
    <row r="668" spans="1:1">
      <c r="A668" s="4"/>
    </row>
    <row r="669" spans="1:1">
      <c r="A669" s="4"/>
    </row>
    <row r="670" spans="1:1">
      <c r="A670" s="4"/>
    </row>
    <row r="671" spans="1:1">
      <c r="A671" s="4"/>
    </row>
    <row r="672" spans="1:1">
      <c r="A672" s="4"/>
    </row>
    <row r="673" spans="1:1">
      <c r="A673" s="4"/>
    </row>
    <row r="674" spans="1:1">
      <c r="A674" s="4"/>
    </row>
    <row r="675" spans="1:1">
      <c r="A675" s="4"/>
    </row>
    <row r="676" spans="1:1">
      <c r="A676" s="4"/>
    </row>
    <row r="677" spans="1:1">
      <c r="A677" s="4"/>
    </row>
    <row r="678" spans="1:1">
      <c r="A678" s="4"/>
    </row>
    <row r="679" spans="1:1">
      <c r="A679" s="4"/>
    </row>
    <row r="680" spans="1:1">
      <c r="A680" s="4"/>
    </row>
    <row r="681" spans="1:1">
      <c r="A681" s="4"/>
    </row>
    <row r="682" spans="1:1">
      <c r="A682" s="4"/>
    </row>
    <row r="683" spans="1:1">
      <c r="A683" s="4"/>
    </row>
    <row r="684" spans="1:1">
      <c r="A684" s="4"/>
    </row>
    <row r="685" spans="1:1">
      <c r="A685" s="4"/>
    </row>
    <row r="686" spans="1:1">
      <c r="A686" s="4"/>
    </row>
    <row r="687" spans="1:1">
      <c r="A687" s="4"/>
    </row>
    <row r="688" spans="1:1">
      <c r="A688" s="4"/>
    </row>
    <row r="689" spans="1:1">
      <c r="A689" s="4"/>
    </row>
    <row r="690" spans="1:1">
      <c r="A690" s="4"/>
    </row>
    <row r="691" spans="1:1">
      <c r="A691" s="4"/>
    </row>
    <row r="692" spans="1:1">
      <c r="A692" s="4"/>
    </row>
    <row r="693" spans="1:1">
      <c r="A693" s="4"/>
    </row>
    <row r="694" spans="1:1">
      <c r="A694" s="4"/>
    </row>
    <row r="695" spans="1:1">
      <c r="A695" s="4"/>
    </row>
    <row r="696" spans="1:1">
      <c r="A696" s="4"/>
    </row>
    <row r="697" spans="1:1">
      <c r="A697" s="4"/>
    </row>
    <row r="698" spans="1:1">
      <c r="A698" s="4"/>
    </row>
    <row r="699" spans="1:1">
      <c r="A699" s="4"/>
    </row>
    <row r="700" spans="1:1">
      <c r="A700" s="4"/>
    </row>
    <row r="701" spans="1:1">
      <c r="A701" s="4"/>
    </row>
    <row r="702" spans="1:1">
      <c r="A702" s="4"/>
    </row>
    <row r="703" spans="1:1">
      <c r="A703" s="4"/>
    </row>
    <row r="704" spans="1:1">
      <c r="A704" s="4"/>
    </row>
    <row r="705" spans="1:1">
      <c r="A705" s="4"/>
    </row>
    <row r="706" spans="1:1">
      <c r="A706" s="4"/>
    </row>
    <row r="707" spans="1:1">
      <c r="A707" s="4"/>
    </row>
    <row r="708" spans="1:1">
      <c r="A708" s="4"/>
    </row>
    <row r="709" spans="1:1">
      <c r="A709" s="4"/>
    </row>
    <row r="710" spans="1:1">
      <c r="A710" s="4"/>
    </row>
    <row r="711" spans="1:1">
      <c r="A711" s="4"/>
    </row>
    <row r="712" spans="1:1">
      <c r="A712" s="4"/>
    </row>
    <row r="713" spans="1:1">
      <c r="A713" s="4"/>
    </row>
    <row r="714" spans="1:1">
      <c r="A714" s="4"/>
    </row>
    <row r="715" spans="1:1">
      <c r="A715" s="4"/>
    </row>
    <row r="716" spans="1:1">
      <c r="A716" s="4"/>
    </row>
    <row r="717" spans="1:1">
      <c r="A717" s="4"/>
    </row>
    <row r="718" spans="1:1">
      <c r="A718" s="4"/>
    </row>
    <row r="719" spans="1:1">
      <c r="A719" s="4"/>
    </row>
    <row r="720" spans="1:1">
      <c r="A720" s="4"/>
    </row>
    <row r="721" spans="1:1">
      <c r="A721" s="4"/>
    </row>
    <row r="722" spans="1:1">
      <c r="A722" s="4"/>
    </row>
    <row r="723" spans="1:1">
      <c r="A723" s="4"/>
    </row>
    <row r="724" spans="1:1">
      <c r="A724" s="4"/>
    </row>
    <row r="725" spans="1:1">
      <c r="A725" s="4"/>
    </row>
    <row r="726" spans="1:1">
      <c r="A726" s="4"/>
    </row>
    <row r="727" spans="1:1">
      <c r="A727" s="4"/>
    </row>
    <row r="728" spans="1:1">
      <c r="A728" s="4"/>
    </row>
    <row r="729" spans="1:1">
      <c r="A729" s="4"/>
    </row>
    <row r="730" spans="1:1">
      <c r="A730" s="4"/>
    </row>
    <row r="731" spans="1:1">
      <c r="A731" s="4"/>
    </row>
    <row r="732" spans="1:1">
      <c r="A732" s="4"/>
    </row>
    <row r="733" spans="1:1">
      <c r="A733" s="4"/>
    </row>
    <row r="734" spans="1:1">
      <c r="A734" s="4"/>
    </row>
    <row r="735" spans="1:1">
      <c r="A735" s="4"/>
    </row>
    <row r="736" spans="1:1">
      <c r="A736" s="4"/>
    </row>
    <row r="737" spans="1:1">
      <c r="A737" s="4"/>
    </row>
    <row r="738" spans="1:1">
      <c r="A738" s="4"/>
    </row>
    <row r="739" spans="1:1">
      <c r="A739" s="4"/>
    </row>
    <row r="740" spans="1:1">
      <c r="A740" s="4"/>
    </row>
    <row r="741" spans="1:1">
      <c r="A741" s="4"/>
    </row>
    <row r="742" spans="1:1">
      <c r="A742" s="4"/>
    </row>
    <row r="743" spans="1:1">
      <c r="A743" s="4"/>
    </row>
    <row r="744" spans="1:1">
      <c r="A744" s="4"/>
    </row>
    <row r="745" spans="1:1">
      <c r="A745" s="4"/>
    </row>
    <row r="746" spans="1:1">
      <c r="A746" s="4"/>
    </row>
    <row r="747" spans="1:1">
      <c r="A747" s="4"/>
    </row>
    <row r="748" spans="1:1">
      <c r="A748" s="4"/>
    </row>
    <row r="749" spans="1:1">
      <c r="A749" s="4"/>
    </row>
    <row r="750" spans="1:1">
      <c r="A750" s="4"/>
    </row>
    <row r="751" spans="1:1">
      <c r="A751" s="4"/>
    </row>
    <row r="752" spans="1:1">
      <c r="A752" s="4"/>
    </row>
    <row r="753" spans="1:1">
      <c r="A753" s="4"/>
    </row>
    <row r="754" spans="1:1">
      <c r="A754" s="4"/>
    </row>
    <row r="755" spans="1:1">
      <c r="A755" s="4"/>
    </row>
    <row r="756" spans="1:1">
      <c r="A756" s="4"/>
    </row>
    <row r="757" spans="1:1">
      <c r="A757" s="4"/>
    </row>
    <row r="758" spans="1:1">
      <c r="A758" s="4"/>
    </row>
    <row r="759" spans="1:1">
      <c r="A759" s="4"/>
    </row>
    <row r="760" spans="1:1">
      <c r="A760" s="4"/>
    </row>
    <row r="761" spans="1:1">
      <c r="A761" s="4"/>
    </row>
    <row r="762" spans="1:1">
      <c r="A762" s="4"/>
    </row>
    <row r="763" spans="1:1">
      <c r="A763" s="4"/>
    </row>
    <row r="764" spans="1:1">
      <c r="A764" s="4"/>
    </row>
    <row r="765" spans="1:1">
      <c r="A765" s="4"/>
    </row>
    <row r="766" spans="1:1">
      <c r="A766" s="4"/>
    </row>
    <row r="767" spans="1:1">
      <c r="A767" s="4"/>
    </row>
    <row r="768" spans="1:1">
      <c r="A768" s="4"/>
    </row>
    <row r="769" spans="1:1">
      <c r="A769" s="4"/>
    </row>
    <row r="770" spans="1:1">
      <c r="A770" s="4"/>
    </row>
    <row r="771" spans="1:1">
      <c r="A771" s="4"/>
    </row>
    <row r="772" spans="1:1">
      <c r="A772" s="4"/>
    </row>
    <row r="773" spans="1:1">
      <c r="A773" s="4"/>
    </row>
    <row r="774" spans="1:1">
      <c r="A774" s="4"/>
    </row>
    <row r="775" spans="1:1">
      <c r="A775" s="4"/>
    </row>
    <row r="776" spans="1:1">
      <c r="A776" s="4"/>
    </row>
    <row r="777" spans="1:1">
      <c r="A777" s="4"/>
    </row>
    <row r="778" spans="1:1">
      <c r="A778" s="4"/>
    </row>
    <row r="779" spans="1:1">
      <c r="A779" s="4"/>
    </row>
    <row r="780" spans="1:1">
      <c r="A780" s="4"/>
    </row>
    <row r="781" spans="1:1">
      <c r="A781" s="4"/>
    </row>
    <row r="782" spans="1:1">
      <c r="A782" s="4"/>
    </row>
    <row r="783" spans="1:1">
      <c r="A783" s="4"/>
    </row>
    <row r="784" spans="1:1">
      <c r="A784" s="4"/>
    </row>
    <row r="785" spans="1:1">
      <c r="A785" s="4"/>
    </row>
    <row r="786" spans="1:1">
      <c r="A786" s="4"/>
    </row>
    <row r="787" spans="1:1">
      <c r="A787" s="4"/>
    </row>
    <row r="788" spans="1:1">
      <c r="A788" s="4"/>
    </row>
    <row r="789" spans="1:1">
      <c r="A789" s="4"/>
    </row>
    <row r="790" spans="1:1">
      <c r="A790" s="4"/>
    </row>
    <row r="791" spans="1:1">
      <c r="A791" s="4"/>
    </row>
    <row r="792" spans="1:1">
      <c r="A792" s="4"/>
    </row>
    <row r="793" spans="1:1">
      <c r="A793" s="4"/>
    </row>
    <row r="794" spans="1:1">
      <c r="A794" s="4"/>
    </row>
    <row r="795" spans="1:1">
      <c r="A795" s="4"/>
    </row>
    <row r="796" spans="1:1">
      <c r="A796" s="4"/>
    </row>
    <row r="797" spans="1:1">
      <c r="A797" s="4"/>
    </row>
    <row r="798" spans="1:1">
      <c r="A798" s="4"/>
    </row>
    <row r="799" spans="1:1">
      <c r="A799" s="4"/>
    </row>
    <row r="800" spans="1:1">
      <c r="A800" s="4"/>
    </row>
    <row r="801" spans="1:1">
      <c r="A801" s="4"/>
    </row>
    <row r="802" spans="1:1">
      <c r="A802" s="4"/>
    </row>
    <row r="803" spans="1:1">
      <c r="A803" s="4"/>
    </row>
    <row r="804" spans="1:1">
      <c r="A804" s="4"/>
    </row>
    <row r="805" spans="1:1">
      <c r="A805" s="4"/>
    </row>
    <row r="806" spans="1:1">
      <c r="A806" s="4"/>
    </row>
    <row r="807" spans="1:1">
      <c r="A807" s="4"/>
    </row>
    <row r="808" spans="1:1">
      <c r="A808" s="4"/>
    </row>
    <row r="809" spans="1:1">
      <c r="A809" s="4"/>
    </row>
    <row r="810" spans="1:1">
      <c r="A810" s="4"/>
    </row>
    <row r="811" spans="1:1">
      <c r="A811" s="4"/>
    </row>
    <row r="812" spans="1:1">
      <c r="A812" s="4"/>
    </row>
    <row r="813" spans="1:1">
      <c r="A813" s="4"/>
    </row>
    <row r="814" spans="1:1">
      <c r="A814" s="4"/>
    </row>
    <row r="815" spans="1:1">
      <c r="A815" s="4"/>
    </row>
    <row r="816" spans="1:1">
      <c r="A816" s="4"/>
    </row>
    <row r="817" spans="1:1">
      <c r="A817" s="4"/>
    </row>
    <row r="818" spans="1:1">
      <c r="A818" s="4"/>
    </row>
    <row r="819" spans="1:1">
      <c r="A819" s="4"/>
    </row>
    <row r="820" spans="1:1">
      <c r="A820" s="4"/>
    </row>
    <row r="821" spans="1:1">
      <c r="A821" s="4"/>
    </row>
    <row r="822" spans="1:1">
      <c r="A822" s="4"/>
    </row>
    <row r="823" spans="1:1">
      <c r="A823" s="4"/>
    </row>
    <row r="824" spans="1:1">
      <c r="A824" s="4"/>
    </row>
    <row r="825" spans="1:1">
      <c r="A825" s="4"/>
    </row>
    <row r="826" spans="1:1">
      <c r="A826" s="4"/>
    </row>
    <row r="827" spans="1:1">
      <c r="A827" s="4"/>
    </row>
    <row r="828" spans="1:1">
      <c r="A828" s="4"/>
    </row>
    <row r="829" spans="1:1">
      <c r="A829" s="4"/>
    </row>
    <row r="830" spans="1:1">
      <c r="A830" s="4"/>
    </row>
    <row r="831" spans="1:1">
      <c r="A831" s="4"/>
    </row>
    <row r="832" spans="1:1">
      <c r="A832" s="4"/>
    </row>
    <row r="833" spans="1:1">
      <c r="A833" s="4"/>
    </row>
    <row r="834" spans="1:1">
      <c r="A834" s="4"/>
    </row>
    <row r="835" spans="1:1">
      <c r="A835" s="4"/>
    </row>
    <row r="836" spans="1:1">
      <c r="A836" s="4"/>
    </row>
    <row r="837" spans="1:1">
      <c r="A837" s="4"/>
    </row>
    <row r="838" spans="1:1">
      <c r="A838" s="4"/>
    </row>
    <row r="839" spans="1:1">
      <c r="A839" s="4"/>
    </row>
    <row r="840" spans="1:1">
      <c r="A840" s="4"/>
    </row>
    <row r="841" spans="1:1">
      <c r="A841" s="4"/>
    </row>
    <row r="842" spans="1:1">
      <c r="A842" s="4"/>
    </row>
    <row r="843" spans="1:1">
      <c r="A843" s="4"/>
    </row>
    <row r="844" spans="1:1">
      <c r="A844" s="4"/>
    </row>
    <row r="845" spans="1:1">
      <c r="A845" s="4"/>
    </row>
    <row r="846" spans="1:1">
      <c r="A846" s="4"/>
    </row>
    <row r="847" spans="1:1">
      <c r="A847" s="4"/>
    </row>
    <row r="848" spans="1:1">
      <c r="A848" s="4"/>
    </row>
    <row r="849" spans="1:1">
      <c r="A849" s="4"/>
    </row>
    <row r="850" spans="1:1">
      <c r="A850" s="4"/>
    </row>
    <row r="851" spans="1:1">
      <c r="A851" s="4"/>
    </row>
    <row r="852" spans="1:1">
      <c r="A852" s="4"/>
    </row>
    <row r="853" spans="1:1">
      <c r="A853" s="4"/>
    </row>
    <row r="854" spans="1:1">
      <c r="A854" s="4"/>
    </row>
    <row r="855" spans="1:1">
      <c r="A855" s="4"/>
    </row>
    <row r="856" spans="1:1">
      <c r="A856" s="4"/>
    </row>
    <row r="857" spans="1:1">
      <c r="A857" s="4"/>
    </row>
    <row r="858" spans="1:1">
      <c r="A858" s="4"/>
    </row>
    <row r="859" spans="1:1">
      <c r="A859" s="4"/>
    </row>
    <row r="860" spans="1:1">
      <c r="A860" s="4"/>
    </row>
    <row r="861" spans="1:1">
      <c r="A861" s="4"/>
    </row>
    <row r="862" spans="1:1">
      <c r="A862" s="4"/>
    </row>
    <row r="863" spans="1:1">
      <c r="A863" s="4"/>
    </row>
    <row r="864" spans="1:1">
      <c r="A864" s="4"/>
    </row>
    <row r="865" spans="1:1">
      <c r="A865" s="4"/>
    </row>
    <row r="866" spans="1:1">
      <c r="A866" s="4"/>
    </row>
    <row r="867" spans="1:1">
      <c r="A867" s="4"/>
    </row>
    <row r="868" spans="1:1">
      <c r="A868" s="4"/>
    </row>
    <row r="869" spans="1:1">
      <c r="A869" s="4"/>
    </row>
    <row r="870" spans="1:1">
      <c r="A870" s="4"/>
    </row>
    <row r="871" spans="1:1">
      <c r="A871" s="4"/>
    </row>
    <row r="872" spans="1:1">
      <c r="A872" s="4"/>
    </row>
    <row r="873" spans="1:1">
      <c r="A873" s="4"/>
    </row>
    <row r="874" spans="1:1">
      <c r="A874" s="4"/>
    </row>
    <row r="875" spans="1:1">
      <c r="A875" s="4"/>
    </row>
    <row r="876" spans="1:1">
      <c r="A876" s="4"/>
    </row>
    <row r="877" spans="1:1">
      <c r="A877" s="4"/>
    </row>
    <row r="878" spans="1:1">
      <c r="A878" s="4"/>
    </row>
    <row r="879" spans="1:1">
      <c r="A879" s="4"/>
    </row>
    <row r="880" spans="1:1">
      <c r="A880" s="4"/>
    </row>
    <row r="881" spans="1:1">
      <c r="A881" s="4"/>
    </row>
    <row r="882" spans="1:1">
      <c r="A882" s="4"/>
    </row>
    <row r="883" spans="1:1">
      <c r="A883" s="4"/>
    </row>
    <row r="884" spans="1:1">
      <c r="A884" s="4"/>
    </row>
    <row r="885" spans="1:1">
      <c r="A885" s="4"/>
    </row>
    <row r="886" spans="1:1">
      <c r="A886" s="4"/>
    </row>
    <row r="887" spans="1:1">
      <c r="A887" s="4"/>
    </row>
    <row r="888" spans="1:1">
      <c r="A888" s="4"/>
    </row>
    <row r="889" spans="1:1">
      <c r="A889" s="4"/>
    </row>
    <row r="890" spans="1:1">
      <c r="A890" s="4"/>
    </row>
    <row r="891" spans="1:1">
      <c r="A891" s="4"/>
    </row>
    <row r="892" spans="1:1">
      <c r="A892" s="4"/>
    </row>
    <row r="893" spans="1:1">
      <c r="A893" s="4"/>
    </row>
    <row r="894" spans="1:1">
      <c r="A894" s="4"/>
    </row>
    <row r="895" spans="1:1">
      <c r="A895" s="4"/>
    </row>
    <row r="896" spans="1:1">
      <c r="A896" s="4"/>
    </row>
    <row r="897" spans="1:1">
      <c r="A897" s="4"/>
    </row>
    <row r="898" spans="1:1">
      <c r="A898" s="4"/>
    </row>
    <row r="899" spans="1:1">
      <c r="A899" s="4"/>
    </row>
    <row r="900" spans="1:1">
      <c r="A900" s="4"/>
    </row>
    <row r="901" spans="1:1">
      <c r="A901" s="4"/>
    </row>
    <row r="902" spans="1:1">
      <c r="A902" s="4"/>
    </row>
    <row r="903" spans="1:1">
      <c r="A903" s="4"/>
    </row>
    <row r="904" spans="1:1">
      <c r="A904" s="4"/>
    </row>
    <row r="905" spans="1:1">
      <c r="A905" s="4"/>
    </row>
    <row r="906" spans="1:1">
      <c r="A906" s="4"/>
    </row>
    <row r="907" spans="1:1">
      <c r="A907" s="4"/>
    </row>
    <row r="908" spans="1:1">
      <c r="A908" s="4"/>
    </row>
    <row r="909" spans="1:1">
      <c r="A909" s="4"/>
    </row>
    <row r="910" spans="1:1">
      <c r="A910" s="4"/>
    </row>
    <row r="911" spans="1:1">
      <c r="A911" s="4"/>
    </row>
    <row r="912" spans="1:1">
      <c r="A912" s="4"/>
    </row>
    <row r="913" spans="1:1">
      <c r="A913" s="4"/>
    </row>
    <row r="914" spans="1:1">
      <c r="A914" s="4"/>
    </row>
    <row r="915" spans="1:1">
      <c r="A915" s="4"/>
    </row>
    <row r="916" spans="1:1">
      <c r="A916" s="4"/>
    </row>
    <row r="917" spans="1:1">
      <c r="A917" s="4"/>
    </row>
    <row r="918" spans="1:1">
      <c r="A918" s="4"/>
    </row>
    <row r="919" spans="1:1">
      <c r="A919" s="4"/>
    </row>
    <row r="920" spans="1:1">
      <c r="A920" s="4"/>
    </row>
    <row r="921" spans="1:1">
      <c r="A921" s="4"/>
    </row>
    <row r="922" spans="1:1">
      <c r="A922" s="4"/>
    </row>
    <row r="923" spans="1:1">
      <c r="A923" s="4"/>
    </row>
    <row r="924" spans="1:1">
      <c r="A924" s="4"/>
    </row>
    <row r="925" spans="1:1">
      <c r="A925" s="4"/>
    </row>
    <row r="926" spans="1:1">
      <c r="A926" s="4"/>
    </row>
    <row r="927" spans="1:1">
      <c r="A927" s="4"/>
    </row>
    <row r="928" spans="1:1">
      <c r="A928" s="4"/>
    </row>
    <row r="929" spans="1:1">
      <c r="A929" s="4"/>
    </row>
    <row r="930" spans="1:1">
      <c r="A930" s="4"/>
    </row>
    <row r="931" spans="1:1">
      <c r="A931" s="4"/>
    </row>
    <row r="932" spans="1:1">
      <c r="A932" s="4"/>
    </row>
    <row r="933" spans="1:1">
      <c r="A933" s="4"/>
    </row>
    <row r="934" spans="1:1">
      <c r="A934" s="4"/>
    </row>
    <row r="935" spans="1:1">
      <c r="A935" s="4"/>
    </row>
    <row r="936" spans="1:1">
      <c r="A936" s="4"/>
    </row>
    <row r="937" spans="1:1">
      <c r="A937" s="4"/>
    </row>
    <row r="938" spans="1:1">
      <c r="A938" s="4"/>
    </row>
    <row r="939" spans="1:1">
      <c r="A939" s="4"/>
    </row>
    <row r="940" spans="1:1">
      <c r="A940" s="4"/>
    </row>
    <row r="941" spans="1:1">
      <c r="A941" s="4"/>
    </row>
    <row r="942" spans="1:1">
      <c r="A942" s="4"/>
    </row>
    <row r="943" spans="1:1">
      <c r="A943" s="4"/>
    </row>
    <row r="944" spans="1:1">
      <c r="A944" s="4"/>
    </row>
    <row r="945" spans="1:1">
      <c r="A945" s="4"/>
    </row>
    <row r="946" spans="1:1">
      <c r="A946" s="4"/>
    </row>
    <row r="947" spans="1:1">
      <c r="A947" s="4"/>
    </row>
    <row r="948" spans="1:1">
      <c r="A948" s="4"/>
    </row>
    <row r="949" spans="1:1">
      <c r="A949" s="4"/>
    </row>
    <row r="950" spans="1:1">
      <c r="A950" s="4"/>
    </row>
    <row r="951" spans="1:1">
      <c r="A951" s="4"/>
    </row>
    <row r="952" spans="1:1">
      <c r="A952" s="4"/>
    </row>
    <row r="953" spans="1:1">
      <c r="A953" s="4"/>
    </row>
    <row r="954" spans="1:1">
      <c r="A954" s="4"/>
    </row>
    <row r="955" spans="1:1">
      <c r="A955" s="4"/>
    </row>
    <row r="956" spans="1:1">
      <c r="A956" s="4"/>
    </row>
    <row r="957" spans="1:1">
      <c r="A957" s="4"/>
    </row>
    <row r="958" spans="1:1">
      <c r="A958" s="4"/>
    </row>
    <row r="959" spans="1:1">
      <c r="A959" s="4"/>
    </row>
    <row r="960" spans="1:1">
      <c r="A960" s="4"/>
    </row>
    <row r="961" spans="1:1">
      <c r="A961" s="4"/>
    </row>
    <row r="962" spans="1:1">
      <c r="A962" s="4"/>
    </row>
    <row r="963" spans="1:1">
      <c r="A963" s="4"/>
    </row>
    <row r="964" spans="1:1">
      <c r="A964" s="4"/>
    </row>
    <row r="965" spans="1:1">
      <c r="A965" s="4"/>
    </row>
    <row r="966" spans="1:1">
      <c r="A966" s="4"/>
    </row>
    <row r="967" spans="1:1">
      <c r="A967" s="4"/>
    </row>
    <row r="968" spans="1:1">
      <c r="A968" s="4"/>
    </row>
    <row r="969" spans="1:1">
      <c r="A969" s="4"/>
    </row>
    <row r="970" spans="1:1">
      <c r="A970" s="4"/>
    </row>
    <row r="971" spans="1:1">
      <c r="A971" s="4"/>
    </row>
    <row r="972" spans="1:1">
      <c r="A972" s="4"/>
    </row>
    <row r="973" spans="1:1">
      <c r="A973" s="4"/>
    </row>
    <row r="974" spans="1:1">
      <c r="A974" s="4"/>
    </row>
    <row r="975" spans="1:1">
      <c r="A975" s="4"/>
    </row>
    <row r="976" spans="1:1">
      <c r="A976" s="4"/>
    </row>
    <row r="977" spans="1:1">
      <c r="A977" s="4"/>
    </row>
    <row r="978" spans="1:1">
      <c r="A978" s="4"/>
    </row>
    <row r="979" spans="1:1">
      <c r="A979" s="4"/>
    </row>
    <row r="980" spans="1:1">
      <c r="A980" s="4"/>
    </row>
    <row r="981" spans="1:1">
      <c r="A981" s="4"/>
    </row>
    <row r="982" spans="1:1">
      <c r="A982" s="4"/>
    </row>
    <row r="983" spans="1:1">
      <c r="A983" s="4"/>
    </row>
    <row r="984" spans="1:1">
      <c r="A984" s="4"/>
    </row>
    <row r="985" spans="1:1">
      <c r="A985" s="4"/>
    </row>
    <row r="986" spans="1:1">
      <c r="A986" s="4"/>
    </row>
    <row r="987" spans="1:1">
      <c r="A987" s="4"/>
    </row>
    <row r="988" spans="1:1">
      <c r="A988" s="4"/>
    </row>
    <row r="989" spans="1:1">
      <c r="A989" s="4"/>
    </row>
    <row r="990" spans="1:1">
      <c r="A990" s="4"/>
    </row>
    <row r="991" spans="1:1">
      <c r="A991" s="4"/>
    </row>
    <row r="992" spans="1:1">
      <c r="A992" s="4"/>
    </row>
    <row r="993" spans="1:1">
      <c r="A993" s="4"/>
    </row>
    <row r="994" spans="1:1">
      <c r="A994" s="4"/>
    </row>
    <row r="995" spans="1:1">
      <c r="A995" s="4"/>
    </row>
    <row r="996" spans="1:1">
      <c r="A996" s="4"/>
    </row>
    <row r="997" spans="1:1">
      <c r="A997" s="4"/>
    </row>
    <row r="998" spans="1:1">
      <c r="A998" s="4"/>
    </row>
    <row r="999" spans="1:1">
      <c r="A999" s="4"/>
    </row>
    <row r="1000" spans="1:1">
      <c r="A1000" s="4"/>
    </row>
    <row r="1001" spans="1:1">
      <c r="A1001" s="4"/>
    </row>
    <row r="1002" spans="1:1">
      <c r="A1002" s="4"/>
    </row>
    <row r="1003" spans="1:1">
      <c r="A1003" s="4"/>
    </row>
    <row r="1004" spans="1:1">
      <c r="A1004" s="4"/>
    </row>
    <row r="1005" spans="1:1">
      <c r="A1005" s="4"/>
    </row>
    <row r="1006" spans="1:1">
      <c r="A1006" s="4"/>
    </row>
    <row r="1007" spans="1:1">
      <c r="A1007" s="4"/>
    </row>
    <row r="1008" spans="1:1">
      <c r="A1008" s="4"/>
    </row>
    <row r="1009" spans="1:1">
      <c r="A1009" s="4"/>
    </row>
    <row r="1010" spans="1:1">
      <c r="A1010" s="4"/>
    </row>
    <row r="1011" spans="1:1">
      <c r="A1011" s="4"/>
    </row>
    <row r="1012" spans="1:1">
      <c r="A1012" s="4"/>
    </row>
    <row r="1013" spans="1:1">
      <c r="A1013" s="4"/>
    </row>
    <row r="1014" spans="1:1">
      <c r="A1014" s="4"/>
    </row>
    <row r="1015" spans="1:1">
      <c r="A1015" s="4"/>
    </row>
    <row r="1016" spans="1:1">
      <c r="A1016" s="4"/>
    </row>
    <row r="1017" spans="1:1">
      <c r="A1017" s="4"/>
    </row>
    <row r="1018" spans="1:1">
      <c r="A1018" s="4"/>
    </row>
    <row r="1019" spans="1:1">
      <c r="A1019" s="4"/>
    </row>
    <row r="1020" spans="1:1">
      <c r="A1020" s="4"/>
    </row>
    <row r="1021" spans="1:1">
      <c r="A1021" s="4"/>
    </row>
    <row r="1022" spans="1:1">
      <c r="A1022" s="4"/>
    </row>
    <row r="1023" spans="1:1">
      <c r="A1023" s="4"/>
    </row>
    <row r="1024" spans="1:1">
      <c r="A1024" s="4"/>
    </row>
    <row r="1025" spans="1:1">
      <c r="A1025" s="4"/>
    </row>
    <row r="1026" spans="1:1">
      <c r="A1026" s="4"/>
    </row>
    <row r="1027" spans="1:1">
      <c r="A1027" s="4"/>
    </row>
    <row r="1028" spans="1:1">
      <c r="A1028" s="4"/>
    </row>
    <row r="1029" spans="1:1">
      <c r="A1029" s="4"/>
    </row>
    <row r="1030" spans="1:1">
      <c r="A1030" s="4"/>
    </row>
    <row r="1031" spans="1:1">
      <c r="A1031" s="4"/>
    </row>
    <row r="1032" spans="1:1">
      <c r="A1032" s="4"/>
    </row>
    <row r="1033" spans="1:1">
      <c r="A1033" s="4"/>
    </row>
    <row r="1034" spans="1:1">
      <c r="A1034" s="4"/>
    </row>
    <row r="1035" spans="1:1">
      <c r="A1035" s="4"/>
    </row>
    <row r="1036" spans="1:1">
      <c r="A1036" s="4"/>
    </row>
    <row r="1037" spans="1:1">
      <c r="A1037" s="4"/>
    </row>
    <row r="1038" spans="1:1">
      <c r="A1038" s="4"/>
    </row>
    <row r="1039" spans="1:1">
      <c r="A1039" s="4"/>
    </row>
    <row r="1040" spans="1:1">
      <c r="A1040" s="4"/>
    </row>
    <row r="1041" spans="1:1">
      <c r="A1041" s="4"/>
    </row>
    <row r="1042" spans="1:1">
      <c r="A1042" s="4"/>
    </row>
    <row r="1043" spans="1:1">
      <c r="A1043" s="4"/>
    </row>
    <row r="1044" spans="1:1">
      <c r="A1044" s="4"/>
    </row>
    <row r="1045" spans="1:1">
      <c r="A1045" s="4"/>
    </row>
    <row r="1046" spans="1:1">
      <c r="A1046" s="4"/>
    </row>
    <row r="1047" spans="1:1">
      <c r="A1047" s="4"/>
    </row>
    <row r="1048" spans="1:1">
      <c r="A1048" s="4"/>
    </row>
    <row r="1049" spans="1:1">
      <c r="A1049" s="4"/>
    </row>
    <row r="1050" spans="1:1">
      <c r="A1050" s="4"/>
    </row>
    <row r="1051" spans="1:1">
      <c r="A1051" s="4"/>
    </row>
    <row r="1052" spans="1:1">
      <c r="A1052" s="4"/>
    </row>
    <row r="1053" spans="1:1">
      <c r="A1053" s="4"/>
    </row>
    <row r="1054" spans="1:1">
      <c r="A1054" s="4"/>
    </row>
    <row r="1055" spans="1:1">
      <c r="A1055" s="4"/>
    </row>
    <row r="1056" spans="1:1">
      <c r="A1056" s="4"/>
    </row>
    <row r="1057" spans="1:1">
      <c r="A1057" s="4"/>
    </row>
    <row r="1058" spans="1:1">
      <c r="A1058" s="4"/>
    </row>
    <row r="1059" spans="1:1">
      <c r="A1059" s="4"/>
    </row>
    <row r="1060" spans="1:1">
      <c r="A1060" s="4"/>
    </row>
    <row r="1061" spans="1:1">
      <c r="A1061" s="4"/>
    </row>
    <row r="1062" spans="1:1">
      <c r="A1062" s="4"/>
    </row>
    <row r="1063" spans="1:1">
      <c r="A1063" s="4"/>
    </row>
    <row r="1064" spans="1:1">
      <c r="A1064" s="4"/>
    </row>
    <row r="1065" spans="1:1">
      <c r="A1065" s="4"/>
    </row>
    <row r="1066" spans="1:1">
      <c r="A1066" s="4"/>
    </row>
    <row r="1067" spans="1:1">
      <c r="A1067" s="4"/>
    </row>
    <row r="1068" spans="1:1">
      <c r="A1068" s="4"/>
    </row>
    <row r="1069" spans="1:1">
      <c r="A1069" s="4"/>
    </row>
    <row r="1070" spans="1:1">
      <c r="A1070" s="4"/>
    </row>
    <row r="1071" spans="1:1">
      <c r="A1071" s="4"/>
    </row>
    <row r="1072" spans="1:1">
      <c r="A1072" s="4"/>
    </row>
    <row r="1073" spans="1:1">
      <c r="A1073" s="4"/>
    </row>
    <row r="1074" spans="1:1">
      <c r="A1074" s="4"/>
    </row>
    <row r="1075" spans="1:1">
      <c r="A1075" s="4"/>
    </row>
    <row r="1076" spans="1:1">
      <c r="A1076" s="4"/>
    </row>
    <row r="1077" spans="1:1">
      <c r="A1077" s="4"/>
    </row>
    <row r="1078" spans="1:1">
      <c r="A1078" s="4"/>
    </row>
    <row r="1079" spans="1:1">
      <c r="A1079" s="4"/>
    </row>
    <row r="1080" spans="1:1">
      <c r="A1080" s="4"/>
    </row>
    <row r="1081" spans="1:1">
      <c r="A1081" s="4"/>
    </row>
    <row r="1082" spans="1:1">
      <c r="A1082" s="4"/>
    </row>
    <row r="1083" spans="1:1">
      <c r="A1083" s="4"/>
    </row>
    <row r="1084" spans="1:1">
      <c r="A1084" s="4"/>
    </row>
    <row r="1085" spans="1:1">
      <c r="A1085" s="4"/>
    </row>
    <row r="1086" spans="1:1">
      <c r="A1086" s="4"/>
    </row>
    <row r="1087" spans="1:1">
      <c r="A1087" s="4"/>
    </row>
    <row r="1088" spans="1:1">
      <c r="A1088" s="4"/>
    </row>
    <row r="1089" spans="1:1">
      <c r="A1089" s="4"/>
    </row>
    <row r="1090" spans="1:1">
      <c r="A1090" s="4"/>
    </row>
    <row r="1091" spans="1:1">
      <c r="A1091" s="4"/>
    </row>
    <row r="1092" spans="1:1">
      <c r="A1092" s="4"/>
    </row>
    <row r="1093" spans="1:1">
      <c r="A1093" s="4"/>
    </row>
    <row r="1094" spans="1:1">
      <c r="A1094" s="4"/>
    </row>
    <row r="1095" spans="1:1">
      <c r="A1095" s="4"/>
    </row>
    <row r="1096" spans="1:1">
      <c r="A1096" s="4"/>
    </row>
    <row r="1097" spans="1:1">
      <c r="A1097" s="4"/>
    </row>
    <row r="1098" spans="1:1">
      <c r="A1098" s="4"/>
    </row>
    <row r="1099" spans="1:1">
      <c r="A1099" s="4"/>
    </row>
    <row r="1100" spans="1:1">
      <c r="A1100" s="4"/>
    </row>
    <row r="1101" spans="1:1">
      <c r="A1101" s="4"/>
    </row>
    <row r="1102" spans="1:1">
      <c r="A1102" s="4"/>
    </row>
    <row r="1103" spans="1:1">
      <c r="A1103" s="4"/>
    </row>
    <row r="1104" spans="1:1">
      <c r="A1104" s="4"/>
    </row>
    <row r="1105" spans="1:1">
      <c r="A1105" s="4"/>
    </row>
    <row r="1106" spans="1:1">
      <c r="A1106" s="4"/>
    </row>
    <row r="1107" spans="1:1">
      <c r="A1107" s="4"/>
    </row>
    <row r="1108" spans="1:1">
      <c r="A1108" s="4"/>
    </row>
    <row r="1109" spans="1:1">
      <c r="A1109" s="4"/>
    </row>
    <row r="1110" spans="1:1">
      <c r="A1110" s="4"/>
    </row>
    <row r="1111" spans="1:1">
      <c r="A1111" s="4"/>
    </row>
    <row r="1112" spans="1:1">
      <c r="A1112" s="4"/>
    </row>
    <row r="1113" spans="1:1">
      <c r="A1113" s="4"/>
    </row>
    <row r="1114" spans="1:1">
      <c r="A1114" s="4"/>
    </row>
    <row r="1115" spans="1:1">
      <c r="A1115" s="4"/>
    </row>
    <row r="1116" spans="1:1">
      <c r="A1116" s="4"/>
    </row>
    <row r="1117" spans="1:1">
      <c r="A1117" s="4"/>
    </row>
    <row r="1118" spans="1:1">
      <c r="A1118" s="4"/>
    </row>
    <row r="1119" spans="1:1">
      <c r="A1119" s="4"/>
    </row>
    <row r="1120" spans="1:1">
      <c r="A1120" s="4"/>
    </row>
    <row r="1121" spans="1:1">
      <c r="A1121" s="4"/>
    </row>
    <row r="1122" spans="1:1">
      <c r="A1122" s="4"/>
    </row>
    <row r="1123" spans="1:1">
      <c r="A1123" s="4"/>
    </row>
    <row r="1124" spans="1:1">
      <c r="A1124" s="4"/>
    </row>
    <row r="1125" spans="1:1">
      <c r="A1125" s="4"/>
    </row>
    <row r="1126" spans="1:1">
      <c r="A1126" s="4"/>
    </row>
    <row r="1127" spans="1:1">
      <c r="A1127" s="4"/>
    </row>
    <row r="1128" spans="1:1">
      <c r="A1128" s="4"/>
    </row>
    <row r="1129" spans="1:1">
      <c r="A1129" s="4"/>
    </row>
    <row r="1130" spans="1:1">
      <c r="A1130" s="4"/>
    </row>
    <row r="1131" spans="1:1">
      <c r="A1131" s="4"/>
    </row>
    <row r="1132" spans="1:1">
      <c r="A1132" s="4"/>
    </row>
    <row r="1133" spans="1:1">
      <c r="A1133" s="4"/>
    </row>
    <row r="1134" spans="1:1">
      <c r="A1134" s="4"/>
    </row>
    <row r="1135" spans="1:1">
      <c r="A1135" s="4"/>
    </row>
    <row r="1136" spans="1:1">
      <c r="A1136" s="4"/>
    </row>
    <row r="1137" spans="1:1">
      <c r="A1137" s="4"/>
    </row>
    <row r="1138" spans="1:1">
      <c r="A1138" s="4"/>
    </row>
    <row r="1139" spans="1:1">
      <c r="A1139" s="4"/>
    </row>
    <row r="1140" spans="1:1">
      <c r="A1140" s="4"/>
    </row>
    <row r="1141" spans="1:1">
      <c r="A1141" s="4"/>
    </row>
    <row r="1142" spans="1:1">
      <c r="A1142" s="4"/>
    </row>
    <row r="1143" spans="1:1">
      <c r="A1143" s="4"/>
    </row>
    <row r="1144" spans="1:1">
      <c r="A1144" s="4"/>
    </row>
    <row r="1145" spans="1:1">
      <c r="A1145" s="4"/>
    </row>
    <row r="1146" spans="1:1">
      <c r="A1146" s="4"/>
    </row>
    <row r="1147" spans="1:1">
      <c r="A1147" s="4"/>
    </row>
    <row r="1148" spans="1:1">
      <c r="A1148" s="4"/>
    </row>
    <row r="1149" spans="1:1">
      <c r="A1149" s="4"/>
    </row>
    <row r="1150" spans="1:1">
      <c r="A1150" s="4"/>
    </row>
    <row r="1151" spans="1:1">
      <c r="A1151" s="4"/>
    </row>
    <row r="1152" spans="1:1">
      <c r="A1152" s="4"/>
    </row>
    <row r="1153" spans="1:1">
      <c r="A1153" s="4"/>
    </row>
    <row r="1154" spans="1:1">
      <c r="A1154" s="4"/>
    </row>
    <row r="1155" spans="1:1">
      <c r="A1155" s="4"/>
    </row>
    <row r="1156" spans="1:1">
      <c r="A1156" s="4"/>
    </row>
    <row r="1157" spans="1:1">
      <c r="A1157" s="4"/>
    </row>
    <row r="1158" spans="1:1">
      <c r="A1158" s="4"/>
    </row>
    <row r="1159" spans="1:1">
      <c r="A1159" s="4"/>
    </row>
    <row r="1160" spans="1:1">
      <c r="A1160" s="4"/>
    </row>
    <row r="1161" spans="1:1">
      <c r="A1161" s="4"/>
    </row>
    <row r="1162" spans="1:1">
      <c r="A1162" s="4"/>
    </row>
    <row r="1163" spans="1:1">
      <c r="A1163" s="4"/>
    </row>
    <row r="1164" spans="1:1">
      <c r="A1164" s="4"/>
    </row>
    <row r="1165" spans="1:1">
      <c r="A1165" s="4"/>
    </row>
    <row r="1166" spans="1:1">
      <c r="A1166" s="4"/>
    </row>
    <row r="1167" spans="1:1">
      <c r="A1167" s="4"/>
    </row>
    <row r="1168" spans="1:1">
      <c r="A1168" s="4"/>
    </row>
    <row r="1169" spans="1:1">
      <c r="A1169" s="4"/>
    </row>
    <row r="1170" spans="1:1">
      <c r="A1170" s="4"/>
    </row>
    <row r="1171" spans="1:1">
      <c r="A1171" s="4"/>
    </row>
    <row r="1172" spans="1:1">
      <c r="A1172" s="4"/>
    </row>
    <row r="1173" spans="1:1">
      <c r="A1173" s="4"/>
    </row>
    <row r="1174" spans="1:1">
      <c r="A1174" s="4"/>
    </row>
    <row r="1175" spans="1:1">
      <c r="A1175" s="4"/>
    </row>
    <row r="1176" spans="1:1">
      <c r="A1176" s="4"/>
    </row>
    <row r="1177" spans="1:1">
      <c r="A1177" s="4"/>
    </row>
    <row r="1178" spans="1:1">
      <c r="A1178" s="4"/>
    </row>
    <row r="1179" spans="1:1">
      <c r="A1179" s="4"/>
    </row>
    <row r="1180" spans="1:1">
      <c r="A1180" s="4"/>
    </row>
    <row r="1181" spans="1:1">
      <c r="A1181" s="4"/>
    </row>
    <row r="1182" spans="1:1">
      <c r="A1182" s="4"/>
    </row>
    <row r="1183" spans="1:1">
      <c r="A1183" s="4"/>
    </row>
    <row r="1184" spans="1:1">
      <c r="A1184" s="4"/>
    </row>
    <row r="1185" spans="1:1">
      <c r="A1185" s="4"/>
    </row>
    <row r="1186" spans="1:1">
      <c r="A1186" s="4"/>
    </row>
    <row r="1187" spans="1:1">
      <c r="A1187" s="4"/>
    </row>
    <row r="1188" spans="1:1">
      <c r="A1188" s="4"/>
    </row>
    <row r="1189" spans="1:1">
      <c r="A1189" s="4"/>
    </row>
    <row r="1190" spans="1:1">
      <c r="A1190" s="4"/>
    </row>
    <row r="1191" spans="1:1">
      <c r="A1191" s="4"/>
    </row>
    <row r="1192" spans="1:1">
      <c r="A1192" s="4"/>
    </row>
    <row r="1193" spans="1:1">
      <c r="A1193" s="4"/>
    </row>
    <row r="1194" spans="1:1">
      <c r="A1194" s="4"/>
    </row>
    <row r="1195" spans="1:1">
      <c r="A1195" s="4"/>
    </row>
    <row r="1196" spans="1:1">
      <c r="A1196" s="4"/>
    </row>
    <row r="1197" spans="1:1">
      <c r="A1197" s="4"/>
    </row>
    <row r="1198" spans="1:1">
      <c r="A1198" s="4"/>
    </row>
    <row r="1199" spans="1:1">
      <c r="A1199" s="4"/>
    </row>
    <row r="1200" spans="1:1">
      <c r="A1200" s="4"/>
    </row>
    <row r="1201" spans="1:1">
      <c r="A1201" s="4"/>
    </row>
    <row r="1202" spans="1:1">
      <c r="A1202" s="4"/>
    </row>
    <row r="1203" spans="1:1">
      <c r="A1203" s="4"/>
    </row>
    <row r="1204" spans="1:1">
      <c r="A1204" s="4"/>
    </row>
    <row r="1205" spans="1:1">
      <c r="A1205" s="4"/>
    </row>
    <row r="1206" spans="1:1">
      <c r="A1206" s="4"/>
    </row>
    <row r="1207" spans="1:1">
      <c r="A1207" s="4"/>
    </row>
    <row r="1208" spans="1:1">
      <c r="A1208" s="4"/>
    </row>
    <row r="1209" spans="1:1">
      <c r="A1209" s="4"/>
    </row>
    <row r="1210" spans="1:1">
      <c r="A1210" s="4"/>
    </row>
    <row r="1211" spans="1:1">
      <c r="A1211" s="4"/>
    </row>
    <row r="1212" spans="1:1">
      <c r="A1212" s="4"/>
    </row>
    <row r="1213" spans="1:1">
      <c r="A1213" s="4"/>
    </row>
    <row r="1214" spans="1:1">
      <c r="A1214" s="4"/>
    </row>
    <row r="1215" spans="1:1">
      <c r="A1215" s="4"/>
    </row>
    <row r="1216" spans="1:1">
      <c r="A1216" s="4"/>
    </row>
    <row r="1217" spans="1:1">
      <c r="A1217" s="4"/>
    </row>
    <row r="1218" spans="1:1">
      <c r="A1218" s="4"/>
    </row>
    <row r="1219" spans="1:1">
      <c r="A1219" s="4"/>
    </row>
    <row r="1220" spans="1:1">
      <c r="A1220" s="4"/>
    </row>
    <row r="1221" spans="1:1">
      <c r="A1221" s="4"/>
    </row>
    <row r="1222" spans="1:1">
      <c r="A1222" s="4"/>
    </row>
    <row r="1223" spans="1:1">
      <c r="A1223" s="4"/>
    </row>
    <row r="1224" spans="1:1">
      <c r="A1224" s="4"/>
    </row>
    <row r="1225" spans="1:1">
      <c r="A1225" s="4"/>
    </row>
    <row r="1226" spans="1:1">
      <c r="A1226" s="4"/>
    </row>
    <row r="1227" spans="1:1">
      <c r="A1227" s="4"/>
    </row>
    <row r="1228" spans="1:1">
      <c r="A1228" s="4"/>
    </row>
    <row r="1229" spans="1:1">
      <c r="A1229" s="4"/>
    </row>
    <row r="1230" spans="1:1">
      <c r="A1230" s="4"/>
    </row>
    <row r="1231" spans="1:1">
      <c r="A1231" s="4"/>
    </row>
    <row r="1232" spans="1:1">
      <c r="A1232" s="4"/>
    </row>
    <row r="1233" spans="1:1">
      <c r="A1233" s="4"/>
    </row>
    <row r="1234" spans="1:1">
      <c r="A1234" s="4"/>
    </row>
    <row r="1235" spans="1:1">
      <c r="A1235" s="4"/>
    </row>
    <row r="1236" spans="1:1">
      <c r="A1236" s="4"/>
    </row>
    <row r="1237" spans="1:1">
      <c r="A1237" s="4"/>
    </row>
    <row r="1238" spans="1:1">
      <c r="A1238" s="4"/>
    </row>
    <row r="1239" spans="1:1">
      <c r="A1239" s="4"/>
    </row>
    <row r="1240" spans="1:1">
      <c r="A1240" s="4"/>
    </row>
    <row r="1241" spans="1:1">
      <c r="A1241" s="4"/>
    </row>
    <row r="1242" spans="1:1">
      <c r="A1242" s="4"/>
    </row>
    <row r="1243" spans="1:1">
      <c r="A1243" s="4"/>
    </row>
    <row r="1244" spans="1:1">
      <c r="A1244" s="4"/>
    </row>
    <row r="1245" spans="1:1">
      <c r="A1245" s="4"/>
    </row>
    <row r="1246" spans="1:1">
      <c r="A1246" s="4"/>
    </row>
    <row r="1247" spans="1:1">
      <c r="A1247" s="4"/>
    </row>
    <row r="1248" spans="1:1">
      <c r="A1248" s="4"/>
    </row>
    <row r="1249" spans="1:1">
      <c r="A1249" s="4"/>
    </row>
    <row r="1250" spans="1:1">
      <c r="A1250" s="4"/>
    </row>
    <row r="1251" spans="1:1">
      <c r="A1251" s="4"/>
    </row>
    <row r="1252" spans="1:1">
      <c r="A1252" s="4"/>
    </row>
    <row r="1253" spans="1:1">
      <c r="A1253" s="4"/>
    </row>
    <row r="1254" spans="1:1">
      <c r="A1254" s="4"/>
    </row>
    <row r="1255" spans="1:1">
      <c r="A1255" s="4"/>
    </row>
    <row r="1256" spans="1:1">
      <c r="A1256" s="4"/>
    </row>
    <row r="1257" spans="1:1">
      <c r="A1257" s="4"/>
    </row>
    <row r="1258" spans="1:1">
      <c r="A1258" s="4"/>
    </row>
    <row r="1259" spans="1:1">
      <c r="A1259" s="4"/>
    </row>
    <row r="1260" spans="1:1">
      <c r="A1260" s="4"/>
    </row>
    <row r="1261" spans="1:1">
      <c r="A1261" s="4"/>
    </row>
    <row r="1262" spans="1:1">
      <c r="A1262" s="4"/>
    </row>
    <row r="1263" spans="1:1">
      <c r="A1263" s="4"/>
    </row>
    <row r="1264" spans="1:1">
      <c r="A1264" s="4"/>
    </row>
    <row r="1265" spans="1:1">
      <c r="A1265" s="4"/>
    </row>
    <row r="1266" spans="1:1">
      <c r="A1266" s="4"/>
    </row>
    <row r="1267" spans="1:1">
      <c r="A1267" s="4"/>
    </row>
    <row r="1268" spans="1:1">
      <c r="A1268" s="4"/>
    </row>
    <row r="1269" spans="1:1">
      <c r="A1269" s="4"/>
    </row>
    <row r="1270" spans="1:1">
      <c r="A1270" s="4"/>
    </row>
    <row r="1271" spans="1:1">
      <c r="A1271" s="4"/>
    </row>
    <row r="1272" spans="1:1">
      <c r="A1272" s="4"/>
    </row>
    <row r="1273" spans="1:1">
      <c r="A1273" s="4"/>
    </row>
    <row r="1274" spans="1:1">
      <c r="A1274" s="4"/>
    </row>
    <row r="1275" spans="1:1">
      <c r="A1275" s="4"/>
    </row>
    <row r="1276" spans="1:1">
      <c r="A1276" s="4"/>
    </row>
    <row r="1277" spans="1:1">
      <c r="A1277" s="4"/>
    </row>
    <row r="1278" spans="1:1">
      <c r="A1278" s="4"/>
    </row>
    <row r="1279" spans="1:1">
      <c r="A1279" s="4"/>
    </row>
    <row r="1280" spans="1:1">
      <c r="A1280" s="4"/>
    </row>
    <row r="1281" spans="1:1">
      <c r="A1281" s="4"/>
    </row>
    <row r="1282" spans="1:1">
      <c r="A1282" s="4"/>
    </row>
    <row r="1283" spans="1:1">
      <c r="A1283" s="4"/>
    </row>
    <row r="1284" spans="1:1">
      <c r="A1284" s="4"/>
    </row>
    <row r="1285" spans="1:1">
      <c r="A1285" s="4"/>
    </row>
    <row r="1286" spans="1:1">
      <c r="A1286" s="4"/>
    </row>
    <row r="1287" spans="1:1">
      <c r="A1287" s="4"/>
    </row>
    <row r="1288" spans="1:1">
      <c r="A1288" s="4"/>
    </row>
  </sheetData>
  <mergeCells count="3">
    <mergeCell ref="A1:N1"/>
    <mergeCell ref="A3:B3"/>
    <mergeCell ref="K19:M19"/>
  </mergeCells>
  <pageMargins left="0.7" right="0.7" top="0.75" bottom="0.75" header="0.3" footer="0.3"/>
  <drawing r:id="rId1"/>
  <tableParts count="2">
    <tablePart r:id="rId2"/>
    <tablePart r:id="rId3"/>
  </tableParts>
</worksheet>
</file>

<file path=xl/worksheets/sheet4.xml><?xml version="1.0" encoding="utf-8"?>
<worksheet xmlns="http://schemas.openxmlformats.org/spreadsheetml/2006/main" xmlns:r="http://schemas.openxmlformats.org/officeDocument/2006/relationships">
  <sheetPr codeName="Sheet3">
    <tabColor theme="4" tint="-0.249977111117893"/>
  </sheetPr>
  <dimension ref="A1:C23"/>
  <sheetViews>
    <sheetView topLeftCell="A4" workbookViewId="0">
      <selection activeCell="H4" sqref="H4"/>
    </sheetView>
  </sheetViews>
  <sheetFormatPr defaultRowHeight="15.75"/>
  <cols>
    <col min="1" max="1" width="26" customWidth="1"/>
    <col min="2" max="2" width="19.5703125" customWidth="1"/>
    <col min="3" max="3" width="20.5703125" customWidth="1"/>
  </cols>
  <sheetData>
    <row r="1" spans="1:3">
      <c r="A1" s="88"/>
      <c r="B1" s="88"/>
      <c r="C1" s="88"/>
    </row>
    <row r="2" spans="1:3" ht="36.75" customHeight="1"/>
    <row r="3" spans="1:3" ht="36.75" customHeight="1">
      <c r="A3" s="22"/>
      <c r="B3" s="22"/>
      <c r="C3" s="22"/>
    </row>
    <row r="4" spans="1:3" ht="36.75" customHeight="1">
      <c r="A4" s="22"/>
      <c r="B4" s="22"/>
      <c r="C4" s="22"/>
    </row>
    <row r="6" spans="1:3">
      <c r="A6" s="9" t="s">
        <v>32</v>
      </c>
      <c r="B6" s="10" t="s">
        <v>34</v>
      </c>
      <c r="C6" s="10" t="s">
        <v>33</v>
      </c>
    </row>
    <row r="7" spans="1:3">
      <c r="A7" s="64" t="s">
        <v>71</v>
      </c>
      <c r="B7" s="11">
        <v>10800</v>
      </c>
      <c r="C7" s="12">
        <f t="shared" ref="C7:C20" si="0">B7/500000</f>
        <v>2.1600000000000001E-2</v>
      </c>
    </row>
    <row r="8" spans="1:3">
      <c r="A8" s="55" t="s">
        <v>72</v>
      </c>
      <c r="B8" s="13">
        <f>24000</f>
        <v>24000</v>
      </c>
      <c r="C8" s="14">
        <f t="shared" si="0"/>
        <v>4.8000000000000001E-2</v>
      </c>
    </row>
    <row r="9" spans="1:3">
      <c r="A9" s="55" t="s">
        <v>73</v>
      </c>
      <c r="B9" s="13">
        <f>36000</f>
        <v>36000</v>
      </c>
      <c r="C9" s="14">
        <f t="shared" si="0"/>
        <v>7.1999999999999995E-2</v>
      </c>
    </row>
    <row r="10" spans="1:3">
      <c r="A10" s="55" t="s">
        <v>74</v>
      </c>
      <c r="B10" s="13">
        <f>'Monthly Expenses'!N8</f>
        <v>20000</v>
      </c>
      <c r="C10" s="14">
        <f t="shared" si="0"/>
        <v>0.04</v>
      </c>
    </row>
    <row r="11" spans="1:3">
      <c r="A11" s="55" t="s">
        <v>75</v>
      </c>
      <c r="B11" s="13">
        <f>12000</f>
        <v>12000</v>
      </c>
      <c r="C11" s="14">
        <f t="shared" si="0"/>
        <v>2.4E-2</v>
      </c>
    </row>
    <row r="12" spans="1:3">
      <c r="A12" s="55" t="s">
        <v>76</v>
      </c>
      <c r="B12" s="13">
        <f>'Monthly Expenses'!N10</f>
        <v>59000</v>
      </c>
      <c r="C12" s="14">
        <f t="shared" si="0"/>
        <v>0.11799999999999999</v>
      </c>
    </row>
    <row r="13" spans="1:3">
      <c r="A13" s="56" t="s">
        <v>77</v>
      </c>
      <c r="B13" s="13">
        <f>180000</f>
        <v>180000</v>
      </c>
      <c r="C13" s="14">
        <f t="shared" si="0"/>
        <v>0.36</v>
      </c>
    </row>
    <row r="14" spans="1:3">
      <c r="A14" s="56" t="s">
        <v>78</v>
      </c>
      <c r="B14" s="13">
        <v>78500</v>
      </c>
      <c r="C14" s="14">
        <f t="shared" si="0"/>
        <v>0.157</v>
      </c>
    </row>
    <row r="15" spans="1:3">
      <c r="A15" s="56" t="s">
        <v>79</v>
      </c>
      <c r="B15" s="13">
        <f>'Monthly Expenses'!N13</f>
        <v>1850</v>
      </c>
      <c r="C15" s="14">
        <f t="shared" si="0"/>
        <v>3.7000000000000002E-3</v>
      </c>
    </row>
    <row r="16" spans="1:3">
      <c r="A16" s="56" t="s">
        <v>80</v>
      </c>
      <c r="B16" s="13">
        <v>2640</v>
      </c>
      <c r="C16" s="14">
        <f t="shared" si="0"/>
        <v>5.28E-3</v>
      </c>
    </row>
    <row r="17" spans="1:3">
      <c r="A17" s="56" t="s">
        <v>81</v>
      </c>
      <c r="B17" s="13">
        <f>'Monthly Expenses'!N15</f>
        <v>6400</v>
      </c>
      <c r="C17" s="14">
        <f t="shared" si="0"/>
        <v>1.2800000000000001E-2</v>
      </c>
    </row>
    <row r="18" spans="1:3">
      <c r="A18" s="56" t="s">
        <v>16</v>
      </c>
      <c r="B18" s="13">
        <v>3870</v>
      </c>
      <c r="C18" s="14">
        <f t="shared" si="0"/>
        <v>7.7400000000000004E-3</v>
      </c>
    </row>
    <row r="19" spans="1:3">
      <c r="A19" s="56" t="s">
        <v>15</v>
      </c>
      <c r="B19" s="13">
        <v>12000</v>
      </c>
      <c r="C19" s="14">
        <f t="shared" si="0"/>
        <v>2.4E-2</v>
      </c>
    </row>
    <row r="20" spans="1:3">
      <c r="A20" s="15" t="s">
        <v>21</v>
      </c>
      <c r="B20" s="16">
        <f>SUM(B7:B19)</f>
        <v>447060</v>
      </c>
      <c r="C20" s="17">
        <f t="shared" si="0"/>
        <v>0.89412000000000003</v>
      </c>
    </row>
    <row r="21" spans="1:3">
      <c r="A21" s="21"/>
      <c r="B21" s="21"/>
      <c r="C21" s="21"/>
    </row>
    <row r="22" spans="1:3">
      <c r="A22" s="18" t="s">
        <v>35</v>
      </c>
      <c r="B22" s="19">
        <f>MIN(B7:B19)</f>
        <v>1850</v>
      </c>
      <c r="C22" s="20">
        <f t="shared" ref="C7:C23" si="1">B22/100000</f>
        <v>1.8499999999999999E-2</v>
      </c>
    </row>
    <row r="23" spans="1:3">
      <c r="A23" s="18" t="s">
        <v>36</v>
      </c>
      <c r="B23" s="19">
        <f>MAX(B7:B19)</f>
        <v>180000</v>
      </c>
      <c r="C23" s="20">
        <f t="shared" si="1"/>
        <v>1.8</v>
      </c>
    </row>
  </sheetData>
  <mergeCells count="1">
    <mergeCell ref="A1:C1"/>
  </mergeCells>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sheetPr>
    <tabColor theme="2" tint="-0.499984740745262"/>
  </sheetPr>
  <dimension ref="A5:H51"/>
  <sheetViews>
    <sheetView tabSelected="1" topLeftCell="A26" workbookViewId="0">
      <selection activeCell="E37" sqref="E37"/>
    </sheetView>
  </sheetViews>
  <sheetFormatPr defaultRowHeight="15.75"/>
  <cols>
    <col min="1" max="2" width="20.42578125" customWidth="1"/>
    <col min="3" max="3" width="20.85546875" customWidth="1"/>
    <col min="4" max="4" width="25.42578125" customWidth="1"/>
    <col min="5" max="5" width="29.140625" customWidth="1"/>
    <col min="6" max="8" width="20.42578125" customWidth="1"/>
  </cols>
  <sheetData>
    <row r="5" spans="1:8">
      <c r="A5" s="2" t="s">
        <v>62</v>
      </c>
      <c r="B5" s="2" t="s">
        <v>61</v>
      </c>
      <c r="C5" s="2" t="s">
        <v>87</v>
      </c>
      <c r="D5" s="2" t="s">
        <v>90</v>
      </c>
      <c r="E5" s="2" t="s">
        <v>89</v>
      </c>
      <c r="F5" s="2" t="s">
        <v>34</v>
      </c>
      <c r="G5" s="2" t="s">
        <v>33</v>
      </c>
    </row>
    <row r="6" spans="1:8">
      <c r="A6" s="2" t="s">
        <v>82</v>
      </c>
      <c r="B6" s="2">
        <v>5</v>
      </c>
      <c r="C6" s="2">
        <v>30</v>
      </c>
      <c r="D6" s="78">
        <v>15</v>
      </c>
      <c r="E6" s="78">
        <f>C6*D6</f>
        <v>450</v>
      </c>
      <c r="F6" s="78">
        <v>10800</v>
      </c>
      <c r="G6" s="79">
        <f t="shared" ref="G6:G10" si="0">E6/10800</f>
        <v>4.1666666666666664E-2</v>
      </c>
    </row>
    <row r="7" spans="1:8">
      <c r="A7" s="2" t="s">
        <v>83</v>
      </c>
      <c r="B7" s="2">
        <v>2</v>
      </c>
      <c r="C7" s="2">
        <v>20</v>
      </c>
      <c r="D7" s="78">
        <v>12</v>
      </c>
      <c r="E7" s="78">
        <f t="shared" ref="E7:E10" si="1">C7*D7</f>
        <v>240</v>
      </c>
      <c r="F7" s="78">
        <v>10800</v>
      </c>
      <c r="G7" s="79">
        <f t="shared" si="0"/>
        <v>2.2222222222222223E-2</v>
      </c>
    </row>
    <row r="8" spans="1:8">
      <c r="A8" s="2" t="s">
        <v>85</v>
      </c>
      <c r="B8" s="2">
        <v>3</v>
      </c>
      <c r="C8" s="2">
        <v>22</v>
      </c>
      <c r="D8" s="78">
        <v>11</v>
      </c>
      <c r="E8" s="78">
        <f t="shared" si="1"/>
        <v>242</v>
      </c>
      <c r="F8" s="78">
        <v>10800</v>
      </c>
      <c r="G8" s="79">
        <f t="shared" si="0"/>
        <v>2.2407407407407407E-2</v>
      </c>
    </row>
    <row r="9" spans="1:8">
      <c r="A9" s="2" t="s">
        <v>84</v>
      </c>
      <c r="B9" s="2">
        <v>4</v>
      </c>
      <c r="C9" s="2">
        <v>40</v>
      </c>
      <c r="D9" s="78">
        <v>10</v>
      </c>
      <c r="E9" s="78">
        <f t="shared" si="1"/>
        <v>400</v>
      </c>
      <c r="F9" s="78">
        <v>10800</v>
      </c>
      <c r="G9" s="79">
        <f t="shared" si="0"/>
        <v>3.7037037037037035E-2</v>
      </c>
    </row>
    <row r="10" spans="1:8">
      <c r="A10" s="2" t="s">
        <v>86</v>
      </c>
      <c r="B10" s="2">
        <v>4</v>
      </c>
      <c r="C10" s="2">
        <v>15</v>
      </c>
      <c r="D10" s="78">
        <v>10</v>
      </c>
      <c r="E10" s="78">
        <f t="shared" si="1"/>
        <v>150</v>
      </c>
      <c r="F10" s="78">
        <v>10800</v>
      </c>
      <c r="G10" s="79">
        <f t="shared" si="0"/>
        <v>1.3888888888888888E-2</v>
      </c>
    </row>
    <row r="11" spans="1:8">
      <c r="A11" s="2"/>
      <c r="B11" s="2"/>
      <c r="C11" s="2"/>
      <c r="D11" s="78"/>
      <c r="E11" s="78"/>
      <c r="F11" s="78"/>
      <c r="G11" s="78"/>
      <c r="H11" s="79"/>
    </row>
    <row r="12" spans="1:8">
      <c r="A12" s="2"/>
      <c r="B12" s="2"/>
      <c r="C12" s="2"/>
      <c r="D12" s="78"/>
      <c r="E12" s="78"/>
      <c r="F12" s="78"/>
      <c r="G12" s="78"/>
      <c r="H12" s="79"/>
    </row>
    <row r="13" spans="1:8">
      <c r="A13" s="2"/>
      <c r="B13" s="2"/>
      <c r="C13" s="2"/>
      <c r="D13" s="78"/>
      <c r="E13" s="78"/>
      <c r="F13" s="78"/>
      <c r="G13" s="78"/>
      <c r="H13" s="79"/>
    </row>
    <row r="14" spans="1:8">
      <c r="A14" s="2"/>
      <c r="B14" s="2"/>
      <c r="C14" s="2"/>
      <c r="D14" s="78"/>
      <c r="E14" s="78"/>
      <c r="F14" s="78"/>
      <c r="G14" s="78"/>
      <c r="H14" s="79"/>
    </row>
    <row r="15" spans="1:8">
      <c r="F15" s="78"/>
      <c r="G15" s="78"/>
      <c r="H15" s="79"/>
    </row>
    <row r="28" spans="1:5">
      <c r="A28" s="2"/>
      <c r="B28" s="2"/>
      <c r="C28" s="2"/>
      <c r="D28" s="78"/>
      <c r="E28" s="78"/>
    </row>
    <row r="31" spans="1:5">
      <c r="A31" s="2" t="s">
        <v>56</v>
      </c>
      <c r="B31" s="2" t="s">
        <v>57</v>
      </c>
      <c r="C31" s="2" t="s">
        <v>97</v>
      </c>
      <c r="D31" s="2" t="s">
        <v>96</v>
      </c>
      <c r="E31" s="2" t="s">
        <v>58</v>
      </c>
    </row>
    <row r="32" spans="1:5">
      <c r="A32" s="2" t="s">
        <v>59</v>
      </c>
      <c r="B32" s="78">
        <v>50</v>
      </c>
      <c r="C32" s="2">
        <v>80</v>
      </c>
      <c r="D32" s="78">
        <f t="shared" ref="D32:D37" si="2">B32*C32</f>
        <v>4000</v>
      </c>
      <c r="E32" s="78">
        <v>9000</v>
      </c>
    </row>
    <row r="33" spans="1:5" ht="15.75" customHeight="1">
      <c r="A33" s="2" t="s">
        <v>91</v>
      </c>
      <c r="B33" s="78">
        <v>20</v>
      </c>
      <c r="C33" s="2">
        <v>35</v>
      </c>
      <c r="D33" s="78">
        <f t="shared" si="2"/>
        <v>700</v>
      </c>
      <c r="E33" s="78">
        <v>3500</v>
      </c>
    </row>
    <row r="34" spans="1:5" ht="15.75" customHeight="1">
      <c r="A34" s="2" t="s">
        <v>92</v>
      </c>
      <c r="B34" s="78">
        <v>24</v>
      </c>
      <c r="C34" s="2">
        <v>70.5</v>
      </c>
      <c r="D34" s="78">
        <f t="shared" si="2"/>
        <v>1692</v>
      </c>
      <c r="E34" s="78">
        <v>12000</v>
      </c>
    </row>
    <row r="35" spans="1:5" ht="15.75" customHeight="1">
      <c r="A35" s="2" t="s">
        <v>93</v>
      </c>
      <c r="B35" s="78">
        <v>30</v>
      </c>
      <c r="C35" s="2">
        <v>36</v>
      </c>
      <c r="D35" s="78">
        <f t="shared" si="2"/>
        <v>1080</v>
      </c>
      <c r="E35" s="78">
        <v>2000</v>
      </c>
    </row>
    <row r="36" spans="1:5" ht="15.75" customHeight="1">
      <c r="A36" s="2" t="s">
        <v>94</v>
      </c>
      <c r="B36" s="78">
        <v>21</v>
      </c>
      <c r="C36" s="2">
        <v>60</v>
      </c>
      <c r="D36" s="78">
        <f t="shared" si="2"/>
        <v>1260</v>
      </c>
      <c r="E36" s="78">
        <v>9000</v>
      </c>
    </row>
    <row r="37" spans="1:5" ht="15.75" customHeight="1">
      <c r="A37" s="2" t="s">
        <v>95</v>
      </c>
      <c r="B37" s="78">
        <v>20</v>
      </c>
      <c r="C37" s="2">
        <v>43</v>
      </c>
      <c r="D37" s="78">
        <f t="shared" si="2"/>
        <v>860</v>
      </c>
      <c r="E37" s="78">
        <v>7000</v>
      </c>
    </row>
    <row r="38" spans="1:5" ht="15.75" customHeight="1">
      <c r="A38" s="2" t="s">
        <v>60</v>
      </c>
      <c r="B38" s="78">
        <f>SUM(B32:B37)</f>
        <v>165</v>
      </c>
      <c r="C38" s="2">
        <f>SUM(C32:C37)</f>
        <v>324.5</v>
      </c>
      <c r="D38" s="78">
        <f>SUM(D32:D37)</f>
        <v>9592</v>
      </c>
      <c r="E38" s="78">
        <f>SUM(E32:E37)</f>
        <v>42500</v>
      </c>
    </row>
    <row r="39" spans="1:5" ht="15.75" customHeight="1"/>
    <row r="40" spans="1:5" ht="15.75" customHeight="1"/>
    <row r="41" spans="1:5" ht="15.75" customHeight="1"/>
    <row r="42" spans="1:5" ht="15.75" customHeight="1"/>
    <row r="43" spans="1:5" ht="15.75" customHeight="1"/>
    <row r="44" spans="1:5" ht="15.75" customHeight="1"/>
    <row r="45" spans="1:5" ht="15.75" customHeight="1"/>
    <row r="46" spans="1:5" ht="15.75" customHeight="1"/>
    <row r="51" ht="15.75" customHeight="1"/>
  </sheetData>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Cover Page</vt:lpstr>
      <vt:lpstr>Content of Assignment</vt:lpstr>
      <vt:lpstr>Monthly Expenses</vt:lpstr>
      <vt:lpstr>Budget ($100,000.0)</vt:lpstr>
      <vt:lpstr>Hourly Salary &amp; Research</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Janjua</dc:creator>
  <cp:lastModifiedBy>user</cp:lastModifiedBy>
  <dcterms:created xsi:type="dcterms:W3CDTF">2013-07-23T19:58:33Z</dcterms:created>
  <dcterms:modified xsi:type="dcterms:W3CDTF">2015-03-11T02:18:54Z</dcterms:modified>
</cp:coreProperties>
</file>