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xWindow="0" yWindow="0" windowWidth="28800" windowHeight="12435"/>
  </bookViews>
  <sheets>
    <sheet name="Insert Data for 1,2,4 here" sheetId="1" r:id="rId1"/>
    <sheet name="Question 1 &amp; 4" sheetId="2" r:id="rId2"/>
    <sheet name="Question 2" sheetId="3" r:id="rId3"/>
    <sheet name="Question 5 &amp; 6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E9" i="4" s="1"/>
  <c r="O14" i="2"/>
  <c r="C21" i="1"/>
  <c r="C6" i="3" s="1"/>
  <c r="B21" i="1"/>
  <c r="B6" i="3" s="1"/>
  <c r="C22" i="1"/>
  <c r="C7" i="3" s="1"/>
  <c r="B22" i="1"/>
  <c r="B7" i="3" s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8" i="3"/>
  <c r="J8" i="3" l="1"/>
  <c r="K9" i="3"/>
  <c r="J17" i="3"/>
  <c r="J11" i="3"/>
  <c r="K14" i="3"/>
  <c r="K20" i="3"/>
  <c r="K12" i="3"/>
  <c r="K21" i="3"/>
  <c r="K19" i="3"/>
  <c r="K22" i="3"/>
  <c r="K15" i="3"/>
  <c r="K18" i="3"/>
  <c r="K10" i="3"/>
  <c r="K13" i="3"/>
  <c r="K17" i="3"/>
  <c r="K11" i="3"/>
  <c r="K16" i="3"/>
  <c r="K8" i="3"/>
  <c r="J21" i="3"/>
  <c r="J12" i="3"/>
  <c r="J15" i="3"/>
  <c r="J14" i="3"/>
  <c r="J13" i="3"/>
  <c r="J20" i="3"/>
  <c r="J10" i="3"/>
  <c r="J22" i="3"/>
  <c r="M22" i="3" s="1"/>
  <c r="J19" i="3"/>
  <c r="J18" i="3"/>
  <c r="J9" i="3"/>
  <c r="J16" i="3"/>
  <c r="M9" i="3" l="1"/>
  <c r="M18" i="3"/>
  <c r="M12" i="3"/>
  <c r="M17" i="3"/>
  <c r="M8" i="3"/>
  <c r="M20" i="3"/>
  <c r="M13" i="3"/>
  <c r="M15" i="3"/>
  <c r="M10" i="3"/>
  <c r="M11" i="3"/>
  <c r="M19" i="3"/>
  <c r="M14" i="3"/>
  <c r="M21" i="3"/>
  <c r="M16" i="3"/>
  <c r="M25" i="3" l="1"/>
  <c r="M26" i="3" s="1"/>
</calcChain>
</file>

<file path=xl/sharedStrings.xml><?xml version="1.0" encoding="utf-8"?>
<sst xmlns="http://schemas.openxmlformats.org/spreadsheetml/2006/main" count="31" uniqueCount="27">
  <si>
    <t>Company</t>
  </si>
  <si>
    <t>Sales</t>
  </si>
  <si>
    <t>Earnings</t>
  </si>
  <si>
    <t xml:space="preserve"> </t>
  </si>
  <si>
    <t>count</t>
  </si>
  <si>
    <t>mean</t>
  </si>
  <si>
    <t>sample standard deviation</t>
  </si>
  <si>
    <t>&lt;---------Awnser</t>
  </si>
  <si>
    <t>DO NOT TOUCH THESE NUMBERS, THE AFFECT OTHER PAGES</t>
  </si>
  <si>
    <t>INSERT A VALUE HERE</t>
  </si>
  <si>
    <t>INSERT B VALUE HERE</t>
  </si>
  <si>
    <t>QUESTION 4</t>
  </si>
  <si>
    <t>MAKE SURE TO CHANGE THESE --&gt;</t>
  </si>
  <si>
    <t>INSERT VALUE IN QUESTION</t>
  </si>
  <si>
    <t>&lt;---- Answer</t>
  </si>
  <si>
    <t>Observations</t>
  </si>
  <si>
    <t>Intercept</t>
  </si>
  <si>
    <t>Sales Coefficient</t>
  </si>
  <si>
    <t>Coefficient of Cor</t>
  </si>
  <si>
    <r>
      <t xml:space="preserve">equals </t>
    </r>
    <r>
      <rPr>
        <i/>
        <sz val="11"/>
        <color theme="1"/>
        <rFont val="Calibri"/>
        <family val="2"/>
        <scheme val="minor"/>
      </rPr>
      <t>n</t>
    </r>
  </si>
  <si>
    <r>
      <t xml:space="preserve">equals </t>
    </r>
    <r>
      <rPr>
        <i/>
        <sz val="11"/>
        <color theme="1"/>
        <rFont val="Calibri"/>
        <family val="2"/>
        <scheme val="minor"/>
      </rPr>
      <t>t</t>
    </r>
  </si>
  <si>
    <r>
      <t xml:space="preserve">equals </t>
    </r>
    <r>
      <rPr>
        <i/>
        <sz val="11"/>
        <color theme="1"/>
        <rFont val="Calibri"/>
        <family val="2"/>
        <scheme val="minor"/>
      </rPr>
      <t>r</t>
    </r>
  </si>
  <si>
    <t>Value of t stat</t>
  </si>
  <si>
    <t>$ value in question</t>
  </si>
  <si>
    <t>&lt;---- answer</t>
  </si>
  <si>
    <t>&lt;----useless row</t>
  </si>
  <si>
    <t>&lt;---needed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</si>
</sst>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&quot;$&quot;#,##0.00;[Red]\-&quot;$&quot;#,##0.00"/>
    <numFmt numFmtId="44" formatCode="_-&quot;$&quot;* #,##0.00_-;\-&quot;$&quot;* #,##0.00_-;_-&quot;$&quot;* &quot;-&quot;??_-;_-@_-"/>
    <numFmt numFmtId="164" formatCode="0\ "/>
    <numFmt numFmtId="165" formatCode="#,##0.000\ ;\-#,##0.000\ "/>
    <numFmt numFmtId="166" formatCode="General\ "/>
    <numFmt numFmtId="169" formatCode="_-&quot;$&quot;* #,##0.000_-;\-&quot;$&quot;* #,##0.000_-;_-&quot;$&quot;* &quot;-&quot;??_-;_-@_-"/>
    <numFmt numFmtId="175" formatCode="_-&quot;$&quot;* #,##0_-;\-&quot;$&quot;* #,##0_-;_-&quot;$&quot;* &quot;-&quot;?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17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right"/>
    </xf>
    <xf numFmtId="164" fontId="5" fillId="0" borderId="0" xfId="0" applyNumberFormat="1" applyFont="1"/>
    <xf numFmtId="165" fontId="5" fillId="0" borderId="0" xfId="0" applyNumberFormat="1" applyFont="1"/>
    <xf numFmtId="166" fontId="5" fillId="0" borderId="0" xfId="0" applyNumberFormat="1" applyFont="1"/>
    <xf numFmtId="0" fontId="2" fillId="2" borderId="0" xfId="2"/>
    <xf numFmtId="0" fontId="3" fillId="3" borderId="0" xfId="3" applyAlignment="1">
      <alignment horizontal="center" wrapText="1"/>
    </xf>
    <xf numFmtId="0" fontId="8" fillId="0" borderId="0" xfId="0" applyFont="1"/>
    <xf numFmtId="8" fontId="5" fillId="0" borderId="0" xfId="0" applyNumberFormat="1" applyFont="1"/>
    <xf numFmtId="2" fontId="5" fillId="0" borderId="0" xfId="0" applyNumberFormat="1" applyFont="1"/>
    <xf numFmtId="44" fontId="0" fillId="0" borderId="0" xfId="1" applyFont="1"/>
    <xf numFmtId="169" fontId="0" fillId="0" borderId="0" xfId="0" applyNumberFormat="1"/>
    <xf numFmtId="175" fontId="0" fillId="0" borderId="0" xfId="0" applyNumberFormat="1"/>
    <xf numFmtId="0" fontId="3" fillId="3" borderId="0" xfId="3"/>
    <xf numFmtId="0" fontId="4" fillId="4" borderId="0" xfId="4"/>
  </cellXfs>
  <cellStyles count="5">
    <cellStyle name="Bad" xfId="3" builtinId="27"/>
    <cellStyle name="Currency" xfId="1" builtinId="4"/>
    <cellStyle name="Good" xfId="2" builtinId="26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>
                <a:latin typeface="Arial"/>
                <a:ea typeface="Arial"/>
                <a:cs typeface="Arial"/>
              </a:defRPr>
            </a:pPr>
            <a:r>
              <a:rPr lang="en-CA"/>
              <a:t>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175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 w="6350">
                <a:noFill/>
              </a:ln>
            </c:spPr>
          </c:marker>
          <c:trendline>
            <c:spPr>
              <a:ln w="3175"/>
            </c:spPr>
            <c:trendlineType val="linear"/>
            <c:dispRSqr val="1"/>
            <c:dispEq val="1"/>
            <c:trendlineLbl>
              <c:layout>
                <c:manualLayout>
                  <c:x val="-0.31395205076977317"/>
                  <c:y val="-0.17301212348456443"/>
                </c:manualLayout>
              </c:layout>
              <c:numFmt formatCode="#,##0.000\ ;\-#,##0.000\ " sourceLinked="0"/>
              <c:txPr>
                <a:bodyPr/>
                <a:lstStyle/>
                <a:p>
                  <a:pPr>
                    <a:defRPr sz="1000" b="0" i="0" baseline="0"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'Insert Data for 1,2,4 here'!$B$2:$B$16</c:f>
              <c:numCache>
                <c:formatCode>General</c:formatCode>
                <c:ptCount val="15"/>
                <c:pt idx="0">
                  <c:v>24.4</c:v>
                </c:pt>
                <c:pt idx="1">
                  <c:v>37.5</c:v>
                </c:pt>
                <c:pt idx="2">
                  <c:v>20</c:v>
                </c:pt>
                <c:pt idx="3">
                  <c:v>33.799999999999997</c:v>
                </c:pt>
                <c:pt idx="4">
                  <c:v>51.1</c:v>
                </c:pt>
                <c:pt idx="5">
                  <c:v>25.2</c:v>
                </c:pt>
                <c:pt idx="6">
                  <c:v>32</c:v>
                </c:pt>
                <c:pt idx="7">
                  <c:v>58</c:v>
                </c:pt>
                <c:pt idx="8">
                  <c:v>58.1</c:v>
                </c:pt>
                <c:pt idx="9">
                  <c:v>21.2</c:v>
                </c:pt>
                <c:pt idx="10">
                  <c:v>38.9</c:v>
                </c:pt>
                <c:pt idx="11">
                  <c:v>47.7</c:v>
                </c:pt>
                <c:pt idx="12">
                  <c:v>25</c:v>
                </c:pt>
                <c:pt idx="13">
                  <c:v>34.5</c:v>
                </c:pt>
                <c:pt idx="14">
                  <c:v>31.4</c:v>
                </c:pt>
              </c:numCache>
            </c:numRef>
          </c:xVal>
          <c:yVal>
            <c:numRef>
              <c:f>'Insert Data for 1,2,4 here'!$C$2:$C$16</c:f>
              <c:numCache>
                <c:formatCode>General</c:formatCode>
                <c:ptCount val="15"/>
                <c:pt idx="0">
                  <c:v>-1.8</c:v>
                </c:pt>
                <c:pt idx="1">
                  <c:v>-0.7</c:v>
                </c:pt>
                <c:pt idx="2">
                  <c:v>-3.3</c:v>
                </c:pt>
                <c:pt idx="3">
                  <c:v>-1.1000000000000001</c:v>
                </c:pt>
                <c:pt idx="4">
                  <c:v>0.9</c:v>
                </c:pt>
                <c:pt idx="5">
                  <c:v>-1.8</c:v>
                </c:pt>
                <c:pt idx="6">
                  <c:v>-1.3</c:v>
                </c:pt>
                <c:pt idx="7">
                  <c:v>2.6</c:v>
                </c:pt>
                <c:pt idx="8">
                  <c:v>1.9</c:v>
                </c:pt>
                <c:pt idx="9">
                  <c:v>-3.1</c:v>
                </c:pt>
                <c:pt idx="10">
                  <c:v>-0.8</c:v>
                </c:pt>
                <c:pt idx="11">
                  <c:v>0.6</c:v>
                </c:pt>
                <c:pt idx="12">
                  <c:v>-1.8</c:v>
                </c:pt>
                <c:pt idx="13">
                  <c:v>-1.3</c:v>
                </c:pt>
                <c:pt idx="14">
                  <c:v>-1.6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341664"/>
        <c:axId val="366338528"/>
      </c:scatterChart>
      <c:valAx>
        <c:axId val="366341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>
                    <a:latin typeface="Arial"/>
                    <a:ea typeface="Arial"/>
                    <a:cs typeface="Arial"/>
                  </a:defRPr>
                </a:pPr>
                <a:r>
                  <a:rPr lang="en-CA"/>
                  <a:t>Sales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>
              <a:defRPr sz="1000" b="0" i="0">
                <a:latin typeface="Arial"/>
                <a:ea typeface="Arial"/>
                <a:cs typeface="Arial"/>
              </a:defRPr>
            </a:pPr>
            <a:endParaRPr lang="en-US"/>
          </a:p>
        </c:txPr>
        <c:crossAx val="366338528"/>
        <c:crosses val="autoZero"/>
        <c:crossBetween val="midCat"/>
      </c:valAx>
      <c:valAx>
        <c:axId val="366338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0" i="0">
                    <a:latin typeface="Arial"/>
                    <a:ea typeface="Arial"/>
                    <a:cs typeface="Arial"/>
                  </a:defRPr>
                </a:pPr>
                <a:r>
                  <a:rPr lang="en-CA"/>
                  <a:t>Earnings</a:t>
                </a:r>
              </a:p>
            </c:rich>
          </c:tx>
          <c:layout/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>
              <a:defRPr sz="1000" b="0" i="0">
                <a:latin typeface="Arial"/>
                <a:ea typeface="Arial"/>
                <a:cs typeface="Arial"/>
              </a:defRPr>
            </a:pPr>
            <a:endParaRPr lang="en-US"/>
          </a:p>
        </c:txPr>
        <c:crossAx val="36634166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1000" b="0" i="0"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</xdr:colOff>
      <xdr:row>1</xdr:row>
      <xdr:rowOff>92075</xdr:rowOff>
    </xdr:from>
    <xdr:to>
      <xdr:col>7</xdr:col>
      <xdr:colOff>241300</xdr:colOff>
      <xdr:row>21</xdr:row>
      <xdr:rowOff>53975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17" sqref="C17"/>
    </sheetView>
  </sheetViews>
  <sheetFormatPr defaultRowHeight="15" x14ac:dyDescent="0.25"/>
  <cols>
    <col min="3" max="3" width="12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24.4</v>
      </c>
      <c r="C2">
        <v>-1.8</v>
      </c>
    </row>
    <row r="3" spans="1:3" x14ac:dyDescent="0.25">
      <c r="A3">
        <v>2</v>
      </c>
      <c r="B3">
        <v>37.5</v>
      </c>
      <c r="C3">
        <v>-0.7</v>
      </c>
    </row>
    <row r="4" spans="1:3" x14ac:dyDescent="0.25">
      <c r="A4">
        <v>3</v>
      </c>
      <c r="B4">
        <v>20</v>
      </c>
      <c r="C4">
        <v>-3.3</v>
      </c>
    </row>
    <row r="5" spans="1:3" x14ac:dyDescent="0.25">
      <c r="A5">
        <v>4</v>
      </c>
      <c r="B5">
        <v>33.799999999999997</v>
      </c>
      <c r="C5">
        <v>-1.1000000000000001</v>
      </c>
    </row>
    <row r="6" spans="1:3" x14ac:dyDescent="0.25">
      <c r="A6">
        <v>5</v>
      </c>
      <c r="B6">
        <v>51.1</v>
      </c>
      <c r="C6">
        <v>0.9</v>
      </c>
    </row>
    <row r="7" spans="1:3" x14ac:dyDescent="0.25">
      <c r="A7">
        <v>6</v>
      </c>
      <c r="B7">
        <v>25.2</v>
      </c>
      <c r="C7">
        <v>-1.8</v>
      </c>
    </row>
    <row r="8" spans="1:3" x14ac:dyDescent="0.25">
      <c r="A8">
        <v>7</v>
      </c>
      <c r="B8">
        <v>32</v>
      </c>
      <c r="C8">
        <v>-1.3</v>
      </c>
    </row>
    <row r="9" spans="1:3" x14ac:dyDescent="0.25">
      <c r="A9">
        <v>8</v>
      </c>
      <c r="B9">
        <v>58</v>
      </c>
      <c r="C9">
        <v>2.6</v>
      </c>
    </row>
    <row r="10" spans="1:3" x14ac:dyDescent="0.25">
      <c r="A10">
        <v>9</v>
      </c>
      <c r="B10">
        <v>58.1</v>
      </c>
      <c r="C10">
        <v>1.9</v>
      </c>
    </row>
    <row r="11" spans="1:3" x14ac:dyDescent="0.25">
      <c r="A11">
        <v>10</v>
      </c>
      <c r="B11">
        <v>21.2</v>
      </c>
      <c r="C11">
        <v>-3.1</v>
      </c>
    </row>
    <row r="12" spans="1:3" x14ac:dyDescent="0.25">
      <c r="A12">
        <v>11</v>
      </c>
      <c r="B12">
        <v>38.9</v>
      </c>
      <c r="C12">
        <v>-0.8</v>
      </c>
    </row>
    <row r="13" spans="1:3" x14ac:dyDescent="0.25">
      <c r="A13">
        <v>12</v>
      </c>
      <c r="B13">
        <v>47.7</v>
      </c>
      <c r="C13">
        <v>0.6</v>
      </c>
    </row>
    <row r="14" spans="1:3" x14ac:dyDescent="0.25">
      <c r="A14">
        <v>13</v>
      </c>
      <c r="B14">
        <v>25</v>
      </c>
      <c r="C14">
        <v>-1.8</v>
      </c>
    </row>
    <row r="15" spans="1:3" x14ac:dyDescent="0.25">
      <c r="A15">
        <v>14</v>
      </c>
      <c r="B15">
        <v>34.5</v>
      </c>
      <c r="C15">
        <v>-1.3</v>
      </c>
    </row>
    <row r="16" spans="1:3" x14ac:dyDescent="0.25">
      <c r="A16">
        <v>15</v>
      </c>
      <c r="B16">
        <v>31.4</v>
      </c>
      <c r="C16">
        <v>-1.6</v>
      </c>
    </row>
    <row r="21" spans="2:6" ht="15" customHeight="1" x14ac:dyDescent="0.25">
      <c r="B21">
        <f>AVERAGE(B2:B16)</f>
        <v>35.919999999999995</v>
      </c>
      <c r="C21">
        <f>AVERAGE(C2:C16)</f>
        <v>-0.84000000000000008</v>
      </c>
      <c r="D21" s="8" t="s">
        <v>8</v>
      </c>
      <c r="E21" s="8"/>
      <c r="F21" s="8"/>
    </row>
    <row r="22" spans="2:6" x14ac:dyDescent="0.25">
      <c r="B22">
        <f>_xlfn.STDEV.S(B2:B16)</f>
        <v>12.647314791234217</v>
      </c>
      <c r="C22">
        <f>_xlfn.STDEV.S(C2:C16)</f>
        <v>1.6787750636358982</v>
      </c>
      <c r="D22" s="8"/>
      <c r="E22" s="8"/>
      <c r="F22" s="8"/>
    </row>
    <row r="23" spans="2:6" x14ac:dyDescent="0.25">
      <c r="D23" s="8"/>
      <c r="E23" s="8"/>
      <c r="F23" s="8"/>
    </row>
  </sheetData>
  <mergeCells count="1">
    <mergeCell ref="D21:F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7:R22"/>
  <sheetViews>
    <sheetView showGridLines="0" workbookViewId="0">
      <selection activeCell="Q15" sqref="Q15"/>
    </sheetView>
  </sheetViews>
  <sheetFormatPr defaultRowHeight="12.75" x14ac:dyDescent="0.2"/>
  <cols>
    <col min="1" max="16384" width="9.140625" style="1"/>
  </cols>
  <sheetData>
    <row r="7" spans="11:18" x14ac:dyDescent="0.2">
      <c r="O7" s="1" t="s">
        <v>11</v>
      </c>
    </row>
    <row r="9" spans="11:18" x14ac:dyDescent="0.2">
      <c r="O9" s="1" t="s">
        <v>9</v>
      </c>
      <c r="R9" s="11">
        <v>0.13</v>
      </c>
    </row>
    <row r="10" spans="11:18" x14ac:dyDescent="0.2">
      <c r="K10" s="9" t="s">
        <v>12</v>
      </c>
      <c r="O10" s="1" t="s">
        <v>10</v>
      </c>
      <c r="R10" s="11">
        <v>-5.51</v>
      </c>
    </row>
    <row r="11" spans="11:18" x14ac:dyDescent="0.2">
      <c r="O11" s="1" t="s">
        <v>13</v>
      </c>
      <c r="R11" s="10">
        <v>84.9</v>
      </c>
    </row>
    <row r="14" spans="11:18" x14ac:dyDescent="0.2">
      <c r="O14" s="10">
        <f>R9*R11+R10</f>
        <v>5.527000000000001</v>
      </c>
      <c r="Q14" s="1" t="s">
        <v>14</v>
      </c>
    </row>
    <row r="22" spans="8:8" x14ac:dyDescent="0.2">
      <c r="H22" s="1" t="s">
        <v>3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showGridLines="0" workbookViewId="0">
      <selection activeCell="C7" sqref="C7"/>
    </sheetView>
  </sheetViews>
  <sheetFormatPr defaultRowHeight="12.75" x14ac:dyDescent="0.2"/>
  <cols>
    <col min="1" max="1" width="25.28515625" style="1" bestFit="1" customWidth="1"/>
    <col min="2" max="2" width="8.140625" style="1" customWidth="1"/>
    <col min="3" max="3" width="8.85546875" style="1" bestFit="1" customWidth="1"/>
    <col min="4" max="16384" width="9.140625" style="1"/>
  </cols>
  <sheetData>
    <row r="2" spans="1:13" ht="15" x14ac:dyDescent="0.2">
      <c r="A2" s="2"/>
    </row>
    <row r="4" spans="1:13" x14ac:dyDescent="0.2">
      <c r="A4" s="3"/>
      <c r="B4" s="3"/>
      <c r="C4" s="3"/>
    </row>
    <row r="5" spans="1:13" x14ac:dyDescent="0.2">
      <c r="A5" s="1" t="s">
        <v>4</v>
      </c>
      <c r="B5" s="4">
        <v>15</v>
      </c>
      <c r="C5" s="4">
        <v>15</v>
      </c>
    </row>
    <row r="6" spans="1:13" x14ac:dyDescent="0.2">
      <c r="A6" s="1" t="s">
        <v>5</v>
      </c>
      <c r="B6" s="5">
        <f>'Insert Data for 1,2,4 here'!B21</f>
        <v>35.919999999999995</v>
      </c>
      <c r="C6" s="5">
        <f>'Insert Data for 1,2,4 here'!C21</f>
        <v>-0.84000000000000008</v>
      </c>
    </row>
    <row r="7" spans="1:13" x14ac:dyDescent="0.2">
      <c r="A7" s="1" t="s">
        <v>6</v>
      </c>
      <c r="B7" s="5">
        <f>'Insert Data for 1,2,4 here'!B22</f>
        <v>12.647314791234217</v>
      </c>
      <c r="C7" s="5">
        <f>'Insert Data for 1,2,4 here'!C22</f>
        <v>1.6787750636358982</v>
      </c>
    </row>
    <row r="8" spans="1:13" ht="15" x14ac:dyDescent="0.25">
      <c r="B8" s="5"/>
      <c r="C8" s="5"/>
      <c r="G8">
        <f>'Insert Data for 1,2,4 here'!B2</f>
        <v>24.4</v>
      </c>
      <c r="H8">
        <f>'Insert Data for 1,2,4 here'!C2</f>
        <v>-1.8</v>
      </c>
      <c r="J8" s="1">
        <f>(G8-$B$6)/$B$7</f>
        <v>-0.91086528564817915</v>
      </c>
      <c r="K8" s="5">
        <f>(H8-$C$6)/$C$7</f>
        <v>-0.57184552045991666</v>
      </c>
      <c r="M8" s="1">
        <f>J8*K8</f>
        <v>0.52087423334035365</v>
      </c>
    </row>
    <row r="9" spans="1:13" ht="15" x14ac:dyDescent="0.25">
      <c r="B9" s="6"/>
      <c r="C9" s="6"/>
      <c r="G9">
        <f>'Insert Data for 1,2,4 here'!B3</f>
        <v>37.5</v>
      </c>
      <c r="H9">
        <f>'Insert Data for 1,2,4 here'!C3</f>
        <v>-0.7</v>
      </c>
      <c r="J9" s="1">
        <f t="shared" ref="J9:J21" si="0">(G9-$B$6)/$B$7</f>
        <v>0.12492770410799725</v>
      </c>
      <c r="K9" s="5">
        <f t="shared" ref="K9:K22" si="1">(H9-$C$6)/$C$7</f>
        <v>8.3394138400404591E-2</v>
      </c>
      <c r="M9" s="1">
        <f t="shared" ref="M9:M22" si="2">J9*K9</f>
        <v>1.0418238246427116E-2</v>
      </c>
    </row>
    <row r="10" spans="1:13" ht="15" x14ac:dyDescent="0.25">
      <c r="B10" s="6"/>
      <c r="C10" s="6"/>
      <c r="G10">
        <f>'Insert Data for 1,2,4 here'!B4</f>
        <v>20</v>
      </c>
      <c r="H10">
        <f>'Insert Data for 1,2,4 here'!C4</f>
        <v>-3.3</v>
      </c>
      <c r="J10" s="1">
        <f t="shared" si="0"/>
        <v>-1.258765221138803</v>
      </c>
      <c r="K10" s="5">
        <f t="shared" si="1"/>
        <v>-1.4653541461785364</v>
      </c>
      <c r="M10" s="1">
        <f t="shared" si="2"/>
        <v>1.8445368358610872</v>
      </c>
    </row>
    <row r="11" spans="1:13" ht="15" x14ac:dyDescent="0.25">
      <c r="B11" s="6"/>
      <c r="C11" s="6"/>
      <c r="G11">
        <f>'Insert Data for 1,2,4 here'!B5</f>
        <v>33.799999999999997</v>
      </c>
      <c r="H11">
        <f>'Insert Data for 1,2,4 here'!C5</f>
        <v>-1.1000000000000001</v>
      </c>
      <c r="J11" s="1">
        <f t="shared" si="0"/>
        <v>-0.16762451437275502</v>
      </c>
      <c r="K11" s="5">
        <f t="shared" si="1"/>
        <v>-0.1548748284578941</v>
      </c>
      <c r="M11" s="1">
        <f t="shared" si="2"/>
        <v>2.596081790881824E-2</v>
      </c>
    </row>
    <row r="12" spans="1:13" ht="15" x14ac:dyDescent="0.25">
      <c r="G12">
        <f>'Insert Data for 1,2,4 here'!B6</f>
        <v>51.1</v>
      </c>
      <c r="H12">
        <f>'Insert Data for 1,2,4 here'!C6</f>
        <v>0.9</v>
      </c>
      <c r="J12" s="1">
        <f t="shared" si="0"/>
        <v>1.2002547774426535</v>
      </c>
      <c r="K12" s="5">
        <f t="shared" si="1"/>
        <v>1.0364700058335992</v>
      </c>
      <c r="M12" s="1">
        <f t="shared" si="2"/>
        <v>1.2440280761777924</v>
      </c>
    </row>
    <row r="13" spans="1:13" ht="15" x14ac:dyDescent="0.25">
      <c r="B13" s="5"/>
      <c r="C13" s="5"/>
      <c r="G13">
        <f>'Insert Data for 1,2,4 here'!B7</f>
        <v>25.2</v>
      </c>
      <c r="H13">
        <f>'Insert Data for 1,2,4 here'!C7</f>
        <v>-1.8</v>
      </c>
      <c r="J13" s="1">
        <f t="shared" si="0"/>
        <v>-0.84761075192261104</v>
      </c>
      <c r="K13" s="5">
        <f t="shared" si="1"/>
        <v>-0.57184552045991666</v>
      </c>
      <c r="M13" s="1">
        <f t="shared" si="2"/>
        <v>0.48470241158060678</v>
      </c>
    </row>
    <row r="14" spans="1:13" ht="15" x14ac:dyDescent="0.25">
      <c r="B14" s="5"/>
      <c r="C14" s="5"/>
      <c r="G14">
        <f>'Insert Data for 1,2,4 here'!B8</f>
        <v>32</v>
      </c>
      <c r="H14">
        <f>'Insert Data for 1,2,4 here'!C8</f>
        <v>-1.3</v>
      </c>
      <c r="J14" s="1">
        <f t="shared" si="0"/>
        <v>-0.30994721525528285</v>
      </c>
      <c r="K14" s="5">
        <f t="shared" si="1"/>
        <v>-0.27400931188704342</v>
      </c>
      <c r="M14" s="1">
        <f t="shared" si="2"/>
        <v>8.4928423173405376E-2</v>
      </c>
    </row>
    <row r="15" spans="1:13" ht="15" x14ac:dyDescent="0.25">
      <c r="G15">
        <f>'Insert Data for 1,2,4 here'!B9</f>
        <v>58</v>
      </c>
      <c r="H15">
        <f>'Insert Data for 1,2,4 here'!C9</f>
        <v>2.6</v>
      </c>
      <c r="J15" s="1">
        <f t="shared" si="0"/>
        <v>1.7458251308256776</v>
      </c>
      <c r="K15" s="5">
        <f t="shared" si="1"/>
        <v>2.0491131149813686</v>
      </c>
      <c r="M15" s="1">
        <f t="shared" si="2"/>
        <v>3.5773931720389598</v>
      </c>
    </row>
    <row r="16" spans="1:13" ht="15" x14ac:dyDescent="0.25">
      <c r="B16" s="5"/>
      <c r="C16" s="5"/>
      <c r="G16">
        <f>'Insert Data for 1,2,4 here'!B10</f>
        <v>58.1</v>
      </c>
      <c r="H16">
        <f>'Insert Data for 1,2,4 here'!C10</f>
        <v>1.9</v>
      </c>
      <c r="J16" s="1">
        <f t="shared" si="0"/>
        <v>1.7537319475413737</v>
      </c>
      <c r="K16" s="5">
        <f t="shared" si="1"/>
        <v>1.6321424229793458</v>
      </c>
      <c r="M16" s="1">
        <f t="shared" si="2"/>
        <v>2.8623403101164646</v>
      </c>
    </row>
    <row r="17" spans="2:14" ht="15" x14ac:dyDescent="0.25">
      <c r="B17" s="5"/>
      <c r="C17" s="5"/>
      <c r="G17">
        <f>'Insert Data for 1,2,4 here'!B11</f>
        <v>21.2</v>
      </c>
      <c r="H17">
        <f>'Insert Data for 1,2,4 here'!C11</f>
        <v>-3.1</v>
      </c>
      <c r="J17" s="1">
        <f t="shared" si="0"/>
        <v>-1.1638834205504511</v>
      </c>
      <c r="K17" s="5">
        <f t="shared" si="1"/>
        <v>-1.3462196627493872</v>
      </c>
      <c r="M17" s="1">
        <f t="shared" si="2"/>
        <v>1.5668427458930314</v>
      </c>
    </row>
    <row r="18" spans="2:14" ht="15" x14ac:dyDescent="0.25">
      <c r="B18" s="5"/>
      <c r="C18" s="5"/>
      <c r="G18">
        <f>'Insert Data for 1,2,4 here'!B12</f>
        <v>38.9</v>
      </c>
      <c r="H18">
        <f>'Insert Data for 1,2,4 here'!C12</f>
        <v>-0.8</v>
      </c>
      <c r="J18" s="1">
        <f t="shared" si="0"/>
        <v>0.23562313812774116</v>
      </c>
      <c r="K18" s="5">
        <f t="shared" si="1"/>
        <v>2.3826896685829883E-2</v>
      </c>
      <c r="M18" s="1">
        <f t="shared" si="2"/>
        <v>5.6141681689607127E-3</v>
      </c>
    </row>
    <row r="19" spans="2:14" ht="15" x14ac:dyDescent="0.25">
      <c r="B19" s="5"/>
      <c r="C19" s="5"/>
      <c r="G19">
        <f>'Insert Data for 1,2,4 here'!B13</f>
        <v>47.7</v>
      </c>
      <c r="H19">
        <f>'Insert Data for 1,2,4 here'!C13</f>
        <v>0.6</v>
      </c>
      <c r="J19" s="1">
        <f t="shared" si="0"/>
        <v>0.93142300910898967</v>
      </c>
      <c r="K19" s="5">
        <f t="shared" si="1"/>
        <v>0.85776828068987498</v>
      </c>
      <c r="M19" s="1">
        <f t="shared" si="2"/>
        <v>0.79894511311840788</v>
      </c>
    </row>
    <row r="20" spans="2:14" ht="15" x14ac:dyDescent="0.25">
      <c r="B20" s="5"/>
      <c r="C20" s="5"/>
      <c r="G20">
        <f>'Insert Data for 1,2,4 here'!B14</f>
        <v>25</v>
      </c>
      <c r="H20">
        <f>'Insert Data for 1,2,4 here'!C14</f>
        <v>-1.8</v>
      </c>
      <c r="J20" s="1">
        <f t="shared" si="0"/>
        <v>-0.86342438535400301</v>
      </c>
      <c r="K20" s="5">
        <f t="shared" si="1"/>
        <v>-0.57184552045991666</v>
      </c>
      <c r="M20" s="1">
        <f t="shared" si="2"/>
        <v>0.4937453670205435</v>
      </c>
    </row>
    <row r="21" spans="2:14" ht="15" x14ac:dyDescent="0.25">
      <c r="G21">
        <f>'Insert Data for 1,2,4 here'!B15</f>
        <v>34.5</v>
      </c>
      <c r="H21">
        <f>'Insert Data for 1,2,4 here'!C15</f>
        <v>-1.3</v>
      </c>
      <c r="J21" s="1">
        <f t="shared" si="0"/>
        <v>-0.1122767973628828</v>
      </c>
      <c r="K21" s="5">
        <f t="shared" si="1"/>
        <v>-0.27400931188704342</v>
      </c>
      <c r="M21" s="1">
        <f t="shared" si="2"/>
        <v>3.0764887986284527E-2</v>
      </c>
    </row>
    <row r="22" spans="2:14" ht="15" x14ac:dyDescent="0.25">
      <c r="B22" s="4"/>
      <c r="C22" s="4"/>
      <c r="G22">
        <f>'Insert Data for 1,2,4 here'!B16</f>
        <v>31.4</v>
      </c>
      <c r="H22">
        <f>'Insert Data for 1,2,4 here'!C16</f>
        <v>-1.6</v>
      </c>
      <c r="J22" s="1">
        <f>(G22-$B$6)/$B$7</f>
        <v>-0.35738811554945898</v>
      </c>
      <c r="K22" s="5">
        <f t="shared" si="1"/>
        <v>-0.45271103703076737</v>
      </c>
      <c r="M22" s="1">
        <f t="shared" si="2"/>
        <v>0.16179354441286731</v>
      </c>
    </row>
    <row r="23" spans="2:14" x14ac:dyDescent="0.2">
      <c r="B23" s="4"/>
      <c r="C23" s="4"/>
    </row>
    <row r="24" spans="2:14" x14ac:dyDescent="0.2">
      <c r="B24" s="4"/>
      <c r="C24" s="4"/>
      <c r="K24" s="5"/>
    </row>
    <row r="25" spans="2:14" x14ac:dyDescent="0.2">
      <c r="B25" s="4"/>
      <c r="C25" s="4"/>
      <c r="M25" s="1">
        <f>SUM(M8:M24)</f>
        <v>13.712888345044014</v>
      </c>
    </row>
    <row r="26" spans="2:14" ht="15" x14ac:dyDescent="0.25">
      <c r="M26" s="7">
        <f>M25/(C5-1)</f>
        <v>0.97949202464600105</v>
      </c>
      <c r="N26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8" sqref="C8"/>
    </sheetView>
  </sheetViews>
  <sheetFormatPr defaultRowHeight="15" x14ac:dyDescent="0.25"/>
  <cols>
    <col min="5" max="5" width="11" bestFit="1" customWidth="1"/>
  </cols>
  <sheetData>
    <row r="1" spans="1:7" x14ac:dyDescent="0.25">
      <c r="A1" t="s">
        <v>15</v>
      </c>
      <c r="C1">
        <v>15</v>
      </c>
      <c r="D1" t="s">
        <v>19</v>
      </c>
      <c r="F1" s="15" t="s">
        <v>25</v>
      </c>
      <c r="G1" s="15"/>
    </row>
    <row r="2" spans="1:7" x14ac:dyDescent="0.25">
      <c r="A2" t="s">
        <v>16</v>
      </c>
      <c r="C2">
        <v>-0.04</v>
      </c>
      <c r="F2" s="7" t="s">
        <v>26</v>
      </c>
      <c r="G2" s="7"/>
    </row>
    <row r="3" spans="1:7" x14ac:dyDescent="0.25">
      <c r="A3" t="s">
        <v>17</v>
      </c>
      <c r="C3">
        <v>0.02</v>
      </c>
      <c r="F3" s="7" t="s">
        <v>26</v>
      </c>
      <c r="G3" s="7"/>
    </row>
    <row r="4" spans="1:7" x14ac:dyDescent="0.25">
      <c r="A4" t="s">
        <v>18</v>
      </c>
      <c r="C4">
        <v>0.54300000000000004</v>
      </c>
      <c r="D4" t="s">
        <v>21</v>
      </c>
      <c r="F4" s="15" t="s">
        <v>25</v>
      </c>
      <c r="G4" s="15"/>
    </row>
    <row r="5" spans="1:7" x14ac:dyDescent="0.25">
      <c r="A5" t="s">
        <v>22</v>
      </c>
      <c r="C5">
        <v>2.419</v>
      </c>
      <c r="D5" t="s">
        <v>20</v>
      </c>
      <c r="F5" s="15" t="s">
        <v>25</v>
      </c>
      <c r="G5" s="15"/>
    </row>
    <row r="7" spans="1:7" x14ac:dyDescent="0.25">
      <c r="A7" t="s">
        <v>23</v>
      </c>
      <c r="C7" s="12">
        <v>17.3</v>
      </c>
      <c r="F7" s="7" t="s">
        <v>26</v>
      </c>
      <c r="G7" s="7"/>
    </row>
    <row r="9" spans="1:7" x14ac:dyDescent="0.25">
      <c r="C9" s="13">
        <f>C2+(C3*C7)</f>
        <v>0.30600000000000005</v>
      </c>
      <c r="E9" s="14">
        <f>C9*1000</f>
        <v>306.00000000000006</v>
      </c>
      <c r="F9" s="16" t="s">
        <v>24</v>
      </c>
      <c r="G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Insert Data for 1,2,4 here</vt:lpstr>
      <vt:lpstr>Question 1 &amp; 4</vt:lpstr>
      <vt:lpstr>Question 2</vt:lpstr>
      <vt:lpstr>Question 5 &amp; 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Chenel</dc:creator>
  <cp:lastModifiedBy>Paul Chenel</cp:lastModifiedBy>
  <dcterms:created xsi:type="dcterms:W3CDTF">2015-03-04T17:48:28Z</dcterms:created>
  <dcterms:modified xsi:type="dcterms:W3CDTF">2015-03-04T19:06:16Z</dcterms:modified>
</cp:coreProperties>
</file>