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osty Toast\Desktop\compsci\"/>
    </mc:Choice>
  </mc:AlternateContent>
  <bookViews>
    <workbookView xWindow="0" yWindow="0" windowWidth="25200" windowHeight="119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32" i="1" l="1"/>
  <c r="C31" i="1"/>
  <c r="C30" i="1"/>
  <c r="F27" i="1"/>
  <c r="F26" i="1"/>
  <c r="F25" i="1"/>
  <c r="F24" i="1"/>
  <c r="E27" i="1"/>
  <c r="G27" i="1" s="1"/>
  <c r="E26" i="1"/>
  <c r="G26" i="1" s="1"/>
  <c r="E25" i="1"/>
  <c r="G25" i="1" s="1"/>
  <c r="E24" i="1"/>
  <c r="G24" i="1" s="1"/>
  <c r="D27" i="1"/>
  <c r="D26" i="1"/>
  <c r="D25" i="1"/>
  <c r="D24" i="1"/>
  <c r="G11" i="1"/>
  <c r="G13" i="1"/>
  <c r="G15" i="1"/>
  <c r="G8" i="1"/>
  <c r="G10" i="1"/>
  <c r="G14" i="1"/>
  <c r="G6" i="1"/>
  <c r="F28" i="1" s="1"/>
  <c r="G7" i="1"/>
  <c r="G17" i="1"/>
  <c r="G16" i="1"/>
  <c r="G18" i="1"/>
  <c r="G20" i="1"/>
  <c r="G12" i="1"/>
  <c r="G19" i="1"/>
  <c r="G9" i="1"/>
  <c r="D28" i="1" l="1"/>
  <c r="E28" i="1"/>
  <c r="G28" i="1" s="1"/>
</calcChain>
</file>

<file path=xl/sharedStrings.xml><?xml version="1.0" encoding="utf-8"?>
<sst xmlns="http://schemas.openxmlformats.org/spreadsheetml/2006/main" count="25" uniqueCount="20">
  <si>
    <t>Instructor:</t>
  </si>
  <si>
    <t>Exam</t>
  </si>
  <si>
    <t>Weight</t>
  </si>
  <si>
    <t>Maximum</t>
  </si>
  <si>
    <t>Minumum</t>
  </si>
  <si>
    <t>Range</t>
  </si>
  <si>
    <t>Final Exam</t>
  </si>
  <si>
    <t>Final Mark</t>
  </si>
  <si>
    <t># Students:</t>
  </si>
  <si>
    <t>Average</t>
  </si>
  <si>
    <t>Date:</t>
  </si>
  <si>
    <t>Test 1</t>
  </si>
  <si>
    <t>Test 2</t>
  </si>
  <si>
    <t>Test 3</t>
  </si>
  <si>
    <t>Student ID</t>
  </si>
  <si>
    <t>History 1032</t>
  </si>
  <si>
    <t>Student Marks</t>
  </si>
  <si>
    <t># Students Failed:</t>
  </si>
  <si>
    <t>Passing Average:</t>
  </si>
  <si>
    <t>Brandon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</si>
</sst>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4" fontId="0" fillId="0" borderId="0" xfId="0" applyNumberFormat="1"/>
    <xf numFmtId="9" fontId="0" fillId="0" borderId="0" xfId="0" applyNumberFormat="1"/>
    <xf numFmtId="0" fontId="0" fillId="2" borderId="0" xfId="0" applyFill="1"/>
    <xf numFmtId="38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C32" sqref="C32"/>
    </sheetView>
  </sheetViews>
  <sheetFormatPr defaultRowHeight="15" x14ac:dyDescent="0.25"/>
  <cols>
    <col min="1" max="1" width="16.85546875" customWidth="1"/>
    <col min="2" max="2" width="14" customWidth="1"/>
    <col min="6" max="6" width="10.42578125" customWidth="1"/>
    <col min="7" max="7" width="10.140625" customWidth="1"/>
  </cols>
  <sheetData>
    <row r="1" spans="1:7" ht="18.75" x14ac:dyDescent="0.3">
      <c r="A1" s="6" t="s">
        <v>15</v>
      </c>
      <c r="B1" s="6"/>
      <c r="C1" s="6"/>
      <c r="D1" s="6"/>
      <c r="E1" s="6"/>
      <c r="F1" s="6"/>
      <c r="G1" s="6"/>
    </row>
    <row r="4" spans="1:7" x14ac:dyDescent="0.25">
      <c r="B4" s="4" t="s">
        <v>16</v>
      </c>
      <c r="C4" s="4"/>
      <c r="D4" s="4"/>
      <c r="E4" s="4"/>
      <c r="F4" s="4"/>
      <c r="G4" s="4"/>
    </row>
    <row r="5" spans="1:7" x14ac:dyDescent="0.25">
      <c r="B5" s="4" t="s">
        <v>14</v>
      </c>
      <c r="C5" s="4" t="s">
        <v>11</v>
      </c>
      <c r="D5" s="4" t="s">
        <v>12</v>
      </c>
      <c r="E5" s="4" t="s">
        <v>13</v>
      </c>
      <c r="F5" s="4" t="s">
        <v>6</v>
      </c>
      <c r="G5" s="4" t="s">
        <v>7</v>
      </c>
    </row>
    <row r="6" spans="1:7" x14ac:dyDescent="0.25">
      <c r="B6" s="1">
        <v>250002135</v>
      </c>
      <c r="C6" s="1">
        <v>37</v>
      </c>
      <c r="D6" s="1">
        <v>45</v>
      </c>
      <c r="E6" s="1">
        <v>25.5</v>
      </c>
      <c r="F6" s="1">
        <v>51</v>
      </c>
      <c r="G6" s="5">
        <f>C6*0.2+D6*0.2+E6*0.2+F6*0.4</f>
        <v>41.900000000000006</v>
      </c>
    </row>
    <row r="7" spans="1:7" x14ac:dyDescent="0.25">
      <c r="B7" s="1">
        <v>250010035</v>
      </c>
      <c r="C7" s="1">
        <v>72.5</v>
      </c>
      <c r="D7" s="1">
        <v>65</v>
      </c>
      <c r="E7" s="1">
        <v>61</v>
      </c>
      <c r="F7" s="1">
        <v>74.5</v>
      </c>
      <c r="G7" s="5">
        <f>C7*0.2+D7*0.2+E7*0.2+F7*0.4</f>
        <v>69.5</v>
      </c>
    </row>
    <row r="8" spans="1:7" x14ac:dyDescent="0.25">
      <c r="B8" s="1">
        <v>250100120</v>
      </c>
      <c r="C8" s="1">
        <v>74</v>
      </c>
      <c r="D8" s="1">
        <v>68.5</v>
      </c>
      <c r="E8" s="1">
        <v>76</v>
      </c>
      <c r="F8" s="1">
        <v>78.5</v>
      </c>
      <c r="G8" s="5">
        <f>C8*0.2+D8*0.2+E8*0.2+F8*0.4</f>
        <v>75.100000000000009</v>
      </c>
    </row>
    <row r="9" spans="1:7" x14ac:dyDescent="0.25">
      <c r="B9" s="1">
        <v>250120002</v>
      </c>
      <c r="C9" s="1">
        <v>76</v>
      </c>
      <c r="D9" s="1">
        <v>84</v>
      </c>
      <c r="E9" s="1">
        <v>72</v>
      </c>
      <c r="F9" s="1">
        <v>78</v>
      </c>
      <c r="G9" s="5">
        <f>C9*0.2+D9*0.2+E9*0.2+F9*0.4</f>
        <v>77.599999999999994</v>
      </c>
    </row>
    <row r="10" spans="1:7" x14ac:dyDescent="0.25">
      <c r="B10" s="1">
        <v>250135267</v>
      </c>
      <c r="C10" s="1">
        <v>62</v>
      </c>
      <c r="D10" s="1">
        <v>72.5</v>
      </c>
      <c r="E10" s="1">
        <v>74</v>
      </c>
      <c r="F10" s="1">
        <v>72.5</v>
      </c>
      <c r="G10" s="5">
        <f>C10*0.2+D10*0.2+E10*0.2+F10*0.4</f>
        <v>70.7</v>
      </c>
    </row>
    <row r="11" spans="1:7" x14ac:dyDescent="0.25">
      <c r="B11" s="1">
        <v>250267004</v>
      </c>
      <c r="C11" s="1">
        <v>98</v>
      </c>
      <c r="D11" s="1">
        <v>85.5</v>
      </c>
      <c r="E11" s="1">
        <v>91</v>
      </c>
      <c r="F11" s="1">
        <v>97.5</v>
      </c>
      <c r="G11" s="5">
        <f>C11*0.2+D11*0.2+E11*0.2+F11*0.4</f>
        <v>93.9</v>
      </c>
    </row>
    <row r="12" spans="1:7" x14ac:dyDescent="0.25">
      <c r="B12" s="1">
        <v>250267457</v>
      </c>
      <c r="C12" s="1">
        <v>90</v>
      </c>
      <c r="D12" s="1">
        <v>87</v>
      </c>
      <c r="E12" s="1">
        <v>82</v>
      </c>
      <c r="F12" s="1">
        <v>81</v>
      </c>
      <c r="G12" s="5">
        <f>C12*0.2+D12*0.2+E12*0.2+F12*0.4</f>
        <v>84.200000000000017</v>
      </c>
    </row>
    <row r="13" spans="1:7" x14ac:dyDescent="0.25">
      <c r="B13" s="1">
        <v>250299080</v>
      </c>
      <c r="C13" s="1">
        <v>54</v>
      </c>
      <c r="D13" s="1">
        <v>56</v>
      </c>
      <c r="E13" s="1">
        <v>51</v>
      </c>
      <c r="F13" s="1">
        <v>65.5</v>
      </c>
      <c r="G13" s="5">
        <f>C13*0.2+D13*0.2+E13*0.2+F13*0.4</f>
        <v>58.400000000000006</v>
      </c>
    </row>
    <row r="14" spans="1:7" x14ac:dyDescent="0.25">
      <c r="B14" s="1">
        <v>250303354</v>
      </c>
      <c r="C14" s="1">
        <v>53</v>
      </c>
      <c r="D14" s="1">
        <v>67.5</v>
      </c>
      <c r="E14" s="1">
        <v>51</v>
      </c>
      <c r="F14" s="1">
        <v>64.5</v>
      </c>
      <c r="G14" s="5">
        <f>C14*0.2+D14*0.2+E14*0.2+F14*0.4</f>
        <v>60.100000000000009</v>
      </c>
    </row>
    <row r="15" spans="1:7" x14ac:dyDescent="0.25">
      <c r="B15" s="1">
        <v>250354303</v>
      </c>
      <c r="C15" s="1">
        <v>98</v>
      </c>
      <c r="D15" s="1">
        <v>95.5</v>
      </c>
      <c r="E15" s="1">
        <v>90</v>
      </c>
      <c r="F15" s="1">
        <v>94</v>
      </c>
      <c r="G15" s="5">
        <f>C15*0.2+D15*0.2+E15*0.2+F15*0.4</f>
        <v>94.300000000000011</v>
      </c>
    </row>
    <row r="16" spans="1:7" x14ac:dyDescent="0.25">
      <c r="B16" s="1">
        <v>250362197</v>
      </c>
      <c r="C16" s="1">
        <v>84</v>
      </c>
      <c r="D16" s="1">
        <v>75</v>
      </c>
      <c r="E16" s="1">
        <v>80.5</v>
      </c>
      <c r="F16" s="1">
        <v>78</v>
      </c>
      <c r="G16" s="5">
        <f>C16*0.2+D16*0.2+E16*0.2+F16*0.4</f>
        <v>79.100000000000009</v>
      </c>
    </row>
    <row r="17" spans="1:7" x14ac:dyDescent="0.25">
      <c r="B17" s="1">
        <v>250689203</v>
      </c>
      <c r="C17" s="1">
        <v>46</v>
      </c>
      <c r="D17" s="1">
        <v>25.5</v>
      </c>
      <c r="E17" s="1">
        <v>50.5</v>
      </c>
      <c r="F17" s="1">
        <v>47</v>
      </c>
      <c r="G17" s="5">
        <f>C17*0.2+D17*0.2+E17*0.2+F17*0.4</f>
        <v>43.2</v>
      </c>
    </row>
    <row r="18" spans="1:7" x14ac:dyDescent="0.25">
      <c r="B18" s="1">
        <v>250745375</v>
      </c>
      <c r="C18" s="1">
        <v>67.5</v>
      </c>
      <c r="D18" s="1">
        <v>64</v>
      </c>
      <c r="E18" s="1">
        <v>70</v>
      </c>
      <c r="F18" s="1">
        <v>67</v>
      </c>
      <c r="G18" s="5">
        <f>C18*0.2+D18*0.2+E18*0.2+F18*0.4</f>
        <v>67.099999999999994</v>
      </c>
    </row>
    <row r="19" spans="1:7" x14ac:dyDescent="0.25">
      <c r="B19" s="1">
        <v>250840925</v>
      </c>
      <c r="C19" s="1">
        <v>55</v>
      </c>
      <c r="D19" s="1">
        <v>67</v>
      </c>
      <c r="E19" s="1">
        <v>56</v>
      </c>
      <c r="F19" s="1">
        <v>76</v>
      </c>
      <c r="G19" s="5">
        <f>C19*0.2+D19*0.2+E19*0.2+F19*0.4</f>
        <v>66</v>
      </c>
    </row>
    <row r="20" spans="1:7" x14ac:dyDescent="0.25">
      <c r="B20" s="1">
        <v>250981303</v>
      </c>
      <c r="C20" s="1">
        <v>42</v>
      </c>
      <c r="D20" s="1">
        <v>46</v>
      </c>
      <c r="E20" s="1">
        <v>55.5</v>
      </c>
      <c r="F20" s="1">
        <v>50</v>
      </c>
      <c r="G20" s="5">
        <f>C20*0.2+D20*0.2+E20*0.2+F20*0.4</f>
        <v>48.7</v>
      </c>
    </row>
    <row r="23" spans="1:7" x14ac:dyDescent="0.25">
      <c r="B23" s="4" t="s">
        <v>1</v>
      </c>
      <c r="C23" s="4" t="s">
        <v>2</v>
      </c>
      <c r="D23" s="4" t="s">
        <v>9</v>
      </c>
      <c r="E23" s="4" t="s">
        <v>3</v>
      </c>
      <c r="F23" s="4" t="s">
        <v>4</v>
      </c>
      <c r="G23" s="4" t="s">
        <v>5</v>
      </c>
    </row>
    <row r="24" spans="1:7" x14ac:dyDescent="0.25">
      <c r="B24" t="s">
        <v>11</v>
      </c>
      <c r="C24" s="3">
        <v>0.2</v>
      </c>
      <c r="D24" s="1">
        <f>AVERAGE(C6:C20)</f>
        <v>67.266666666666666</v>
      </c>
      <c r="E24" s="1">
        <f>MAX(C6:C20)</f>
        <v>98</v>
      </c>
      <c r="F24" s="1">
        <f>MIN(C6:C20)</f>
        <v>37</v>
      </c>
      <c r="G24" s="1">
        <f>E24-F24</f>
        <v>61</v>
      </c>
    </row>
    <row r="25" spans="1:7" x14ac:dyDescent="0.25">
      <c r="B25" t="s">
        <v>12</v>
      </c>
      <c r="C25" s="3">
        <v>0.2</v>
      </c>
      <c r="D25" s="1">
        <f>AVERAGE(D6:D20)</f>
        <v>66.933333333333337</v>
      </c>
      <c r="E25" s="1">
        <f>MAX(D6:D20)</f>
        <v>95.5</v>
      </c>
      <c r="F25" s="1">
        <f>MIN(D6:D20)</f>
        <v>25.5</v>
      </c>
      <c r="G25" s="1">
        <f t="shared" ref="G25:G28" si="0">E25-F25</f>
        <v>70</v>
      </c>
    </row>
    <row r="26" spans="1:7" x14ac:dyDescent="0.25">
      <c r="B26" t="s">
        <v>13</v>
      </c>
      <c r="C26" s="3">
        <v>0.2</v>
      </c>
      <c r="D26" s="1">
        <f>AVERAGE(E6:E20)</f>
        <v>65.733333333333334</v>
      </c>
      <c r="E26" s="1">
        <f>MAX(E6:E20)</f>
        <v>91</v>
      </c>
      <c r="F26" s="1">
        <f>MIN(E6:E20)</f>
        <v>25.5</v>
      </c>
      <c r="G26" s="1">
        <f t="shared" si="0"/>
        <v>65.5</v>
      </c>
    </row>
    <row r="27" spans="1:7" x14ac:dyDescent="0.25">
      <c r="B27" t="s">
        <v>6</v>
      </c>
      <c r="C27" s="3">
        <v>0.4</v>
      </c>
      <c r="D27" s="1">
        <f>AVERAGE(F6:F20)</f>
        <v>71.666666666666671</v>
      </c>
      <c r="E27" s="1">
        <f>MAX(F6:F20)</f>
        <v>97.5</v>
      </c>
      <c r="F27" s="1">
        <f>MIN(F6:F20)</f>
        <v>47</v>
      </c>
      <c r="G27" s="1">
        <f t="shared" si="0"/>
        <v>50.5</v>
      </c>
    </row>
    <row r="28" spans="1:7" x14ac:dyDescent="0.25">
      <c r="B28" t="s">
        <v>7</v>
      </c>
      <c r="D28" s="1">
        <f>AVERAGE(G6:G20)</f>
        <v>68.65333333333335</v>
      </c>
      <c r="E28" s="1">
        <f>MAX(G6:G20)</f>
        <v>94.300000000000011</v>
      </c>
      <c r="F28" s="1">
        <f>MIN(G6:G20)</f>
        <v>41.900000000000006</v>
      </c>
      <c r="G28" s="1">
        <f t="shared" si="0"/>
        <v>52.400000000000006</v>
      </c>
    </row>
    <row r="30" spans="1:7" x14ac:dyDescent="0.25">
      <c r="A30" t="s">
        <v>8</v>
      </c>
      <c r="C30">
        <f>COUNT(B6:B20)</f>
        <v>15</v>
      </c>
    </row>
    <row r="31" spans="1:7" x14ac:dyDescent="0.25">
      <c r="A31" t="s">
        <v>17</v>
      </c>
      <c r="C31">
        <f>COUNTIF(G6:G20,"&lt;50")</f>
        <v>3</v>
      </c>
    </row>
    <row r="32" spans="1:7" x14ac:dyDescent="0.25">
      <c r="A32" t="s">
        <v>18</v>
      </c>
      <c r="C32" s="1">
        <f>AVERAGEIF(F6:F20,"&gt;=50")</f>
        <v>73.428571428571431</v>
      </c>
    </row>
    <row r="34" spans="1:2" x14ac:dyDescent="0.25">
      <c r="A34" t="s">
        <v>0</v>
      </c>
      <c r="B34" t="s">
        <v>19</v>
      </c>
    </row>
    <row r="35" spans="1:2" x14ac:dyDescent="0.25">
      <c r="A35" t="s">
        <v>10</v>
      </c>
      <c r="B35" s="2">
        <v>41898</v>
      </c>
    </row>
  </sheetData>
  <sortState ref="B6:G20">
    <sortCondition ref="B6"/>
  </sortState>
  <mergeCells count="1">
    <mergeCell ref="A1:G1"/>
  </mergeCells>
  <conditionalFormatting sqref="G6:G20">
    <cfRule type="cellIs" dxfId="0" priority="1" stopIfTrue="1" operator="lessThan">
      <formula>50</formula>
    </cfRule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CS1032</dc:creator>
  <cp:lastModifiedBy>Brandon Park</cp:lastModifiedBy>
  <dcterms:created xsi:type="dcterms:W3CDTF">2009-01-17T22:38:24Z</dcterms:created>
  <dcterms:modified xsi:type="dcterms:W3CDTF">2014-10-17T15:52:25Z</dcterms:modified>
</cp:coreProperties>
</file>