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2.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0910"/>
  <workbookPr showInkAnnotation="0" autoCompressPictures="0"/>
  <bookViews>
    <workbookView xWindow="0" yWindow="0" windowWidth="25600" windowHeight="14680" tabRatio="500" activeTab="3"/>
  </bookViews>
  <sheets>
    <sheet name="Q1" sheetId="1" r:id="rId1"/>
    <sheet name="Q2" sheetId="2" r:id="rId2"/>
    <sheet name="Q2-new" sheetId="3" r:id="rId3"/>
    <sheet name="Sheet1" sheetId="4" r:id="rId4"/>
  </sheet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D5" i="4" l="1"/>
  <c r="E3" i="4"/>
  <c r="E4" i="4"/>
  <c r="E5" i="4"/>
  <c r="E6" i="4"/>
  <c r="E2" i="4"/>
  <c r="D6" i="4"/>
  <c r="D4" i="4"/>
  <c r="D3" i="4"/>
  <c r="D2" i="4"/>
  <c r="E5" i="3"/>
  <c r="E6" i="3"/>
  <c r="E7" i="3"/>
  <c r="E8" i="3"/>
  <c r="E9" i="3"/>
  <c r="E10" i="3"/>
  <c r="E11" i="3"/>
  <c r="E12" i="3"/>
  <c r="E13" i="3"/>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4" i="3"/>
  <c r="J5" i="3"/>
  <c r="J6" i="3"/>
  <c r="J7" i="3"/>
  <c r="J8" i="3"/>
  <c r="J9" i="3"/>
  <c r="J10" i="3"/>
  <c r="J11" i="3"/>
  <c r="J12" i="3"/>
  <c r="J13" i="3"/>
  <c r="J14" i="3"/>
  <c r="J15" i="3"/>
  <c r="J16" i="3"/>
  <c r="J17" i="3"/>
  <c r="J18" i="3"/>
  <c r="J19" i="3"/>
  <c r="J20" i="3"/>
  <c r="J21" i="3"/>
  <c r="J22" i="3"/>
  <c r="J23" i="3"/>
  <c r="J24" i="3"/>
  <c r="J25" i="3"/>
  <c r="J26" i="3"/>
  <c r="J27" i="3"/>
  <c r="J28" i="3"/>
  <c r="J29" i="3"/>
  <c r="J30" i="3"/>
  <c r="J31" i="3"/>
  <c r="J32" i="3"/>
  <c r="J33" i="3"/>
  <c r="J34" i="3"/>
  <c r="J35" i="3"/>
  <c r="J36" i="3"/>
  <c r="J37" i="3"/>
  <c r="J38" i="3"/>
  <c r="J39" i="3"/>
  <c r="J40" i="3"/>
  <c r="J41" i="3"/>
  <c r="J42" i="3"/>
  <c r="J43" i="3"/>
  <c r="J44" i="3"/>
  <c r="J45" i="3"/>
  <c r="J46" i="3"/>
  <c r="J47" i="3"/>
  <c r="J48" i="3"/>
  <c r="J49" i="3"/>
  <c r="J50" i="3"/>
  <c r="J51" i="3"/>
  <c r="J52" i="3"/>
  <c r="J53" i="3"/>
  <c r="J54" i="3"/>
  <c r="J4" i="3"/>
  <c r="I5" i="3"/>
  <c r="I6" i="3"/>
  <c r="I7" i="3"/>
  <c r="I8" i="3"/>
  <c r="I9" i="3"/>
  <c r="I10" i="3"/>
  <c r="I11" i="3"/>
  <c r="I12" i="3"/>
  <c r="I13" i="3"/>
  <c r="I14" i="3"/>
  <c r="I15" i="3"/>
  <c r="I16" i="3"/>
  <c r="I17" i="3"/>
  <c r="I18" i="3"/>
  <c r="I19" i="3"/>
  <c r="I2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4" i="3"/>
  <c r="G5" i="3"/>
  <c r="G6" i="3"/>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4" i="3"/>
  <c r="F5" i="3"/>
  <c r="F6" i="3"/>
  <c r="F7" i="3"/>
  <c r="F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4" i="3"/>
  <c r="D5" i="2"/>
  <c r="D6" i="2"/>
  <c r="D7" i="2"/>
  <c r="D8" i="2"/>
  <c r="D9" i="2"/>
  <c r="D10" i="2"/>
  <c r="D11" i="2"/>
  <c r="D12" i="2"/>
  <c r="D13" i="2"/>
  <c r="D14" i="2"/>
  <c r="D15" i="2"/>
  <c r="D16" i="2"/>
  <c r="D17" i="2"/>
  <c r="D18" i="2"/>
  <c r="D19" i="2"/>
  <c r="D20" i="2"/>
  <c r="D21" i="2"/>
  <c r="D22" i="2"/>
  <c r="D23" i="2"/>
  <c r="D24" i="2"/>
  <c r="D25" i="2"/>
  <c r="D26" i="2"/>
  <c r="D27" i="2"/>
  <c r="D28" i="2"/>
  <c r="D29" i="2"/>
  <c r="D30" i="2"/>
  <c r="D31" i="2"/>
  <c r="D32" i="2"/>
  <c r="D33" i="2"/>
  <c r="D34" i="2"/>
  <c r="D35" i="2"/>
  <c r="D36" i="2"/>
  <c r="D37" i="2"/>
  <c r="D38" i="2"/>
  <c r="D39" i="2"/>
  <c r="D40" i="2"/>
  <c r="D41" i="2"/>
  <c r="D42" i="2"/>
  <c r="D43" i="2"/>
  <c r="D44" i="2"/>
  <c r="D4" i="2"/>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5" i="2"/>
  <c r="D5" i="3"/>
  <c r="D6" i="3"/>
  <c r="D7" i="3"/>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4" i="3"/>
  <c r="C4" i="2"/>
  <c r="B4" i="2"/>
  <c r="C6" i="2"/>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5"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6" i="2"/>
  <c r="B7" i="2"/>
  <c r="B8" i="2"/>
  <c r="B9" i="2"/>
  <c r="B10" i="2"/>
  <c r="B11" i="2"/>
  <c r="B12" i="2"/>
  <c r="B13" i="2"/>
  <c r="B5" i="2"/>
</calcChain>
</file>

<file path=xl/sharedStrings.xml><?xml version="1.0" encoding="utf-8"?>
<sst xmlns="http://schemas.openxmlformats.org/spreadsheetml/2006/main" count="35" uniqueCount="27">
  <si>
    <t>Clothing</t>
  </si>
  <si>
    <t>Food</t>
  </si>
  <si>
    <t>Part 2</t>
  </si>
  <si>
    <t>Price</t>
  </si>
  <si>
    <t>Quantity Demanded</t>
  </si>
  <si>
    <t>Quantity Supplied</t>
  </si>
  <si>
    <t>Market Equilibrium</t>
  </si>
  <si>
    <t>Part 2 (Cont.)</t>
  </si>
  <si>
    <t>D'</t>
  </si>
  <si>
    <t>Opportunity cost of food in terms of clothing</t>
  </si>
  <si>
    <t>Opportunity cost of clothing in terms of food</t>
  </si>
  <si>
    <t xml:space="preserve">For country B, the series for the opportunity cost of producing one more unit of clothing in terms of food is (0.38 etc.). For country A, the series for the opportunity cost of producing one more unit of clothing in terms of food is (0.43, etc). In most cases, the cost is higher in country B. Since country  B has to give up more food for each additional unit of clothing, its tradeoff rate is less favorable, so it should not produce clothing. Country B should produce food. </t>
  </si>
  <si>
    <t>Imbalance</t>
  </si>
  <si>
    <t>Reservation price = $40</t>
  </si>
  <si>
    <t>This is the walk-away price, the consumer is not willing to buy</t>
  </si>
  <si>
    <t>Reservation price = $10</t>
  </si>
  <si>
    <t>This is when the firm is not willing to supply at this price.</t>
  </si>
  <si>
    <t>Demand Prime</t>
  </si>
  <si>
    <t>Supply Prime</t>
  </si>
  <si>
    <t>New equilibrium</t>
  </si>
  <si>
    <t>Demand</t>
  </si>
  <si>
    <t>Supply</t>
  </si>
  <si>
    <t>S'</t>
  </si>
  <si>
    <t>Quantity Demanded (Business travellers)</t>
  </si>
  <si>
    <t>Quantity Demanded (Vacationers)</t>
  </si>
  <si>
    <t>Total Revenue (Business travellers)</t>
  </si>
  <si>
    <t>Total Revenue (Vacationers)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</si>
</sst>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6" formatCode="&quot;$&quot;#,##0_);[Red]\(&quot;$&quot;#,##0\)"/>
    <numFmt numFmtId="43" formatCode="_(* #,##0.00_);_(* \(#,##0.00\);_(* &quot;-&quot;??_);_(@_)"/>
    <numFmt numFmtId="166" formatCode="_(* #,##0_);_(* \(#,##0\);_(* &quot;-&quot;??_);_(@_)"/>
  </numFmts>
  <fonts count="9" x14ac:knownFonts="1">
    <font>
      <sz val="12"/>
      <color theme="1"/>
      <name val="Calibri"/>
      <family val="2"/>
      <charset val="134"/>
      <scheme val="minor"/>
    </font>
    <font>
      <sz val="12"/>
      <color theme="1"/>
      <name val="Calibri"/>
      <family val="2"/>
      <charset val="134"/>
      <scheme val="minor"/>
    </font>
    <font>
      <sz val="12"/>
      <color rgb="FFFF0000"/>
      <name val="Calibri"/>
      <family val="2"/>
      <charset val="134"/>
      <scheme val="minor"/>
    </font>
    <font>
      <b/>
      <sz val="12"/>
      <color theme="1"/>
      <name val="Calibri"/>
      <family val="2"/>
      <charset val="134"/>
      <scheme val="minor"/>
    </font>
    <font>
      <u/>
      <sz val="12"/>
      <color theme="10"/>
      <name val="Calibri"/>
      <family val="2"/>
      <charset val="134"/>
      <scheme val="minor"/>
    </font>
    <font>
      <u/>
      <sz val="12"/>
      <color theme="11"/>
      <name val="Calibri"/>
      <family val="2"/>
      <charset val="134"/>
      <scheme val="minor"/>
    </font>
    <font>
      <b/>
      <sz val="12"/>
      <color rgb="FF000000"/>
      <name val="Calibri"/>
      <family val="2"/>
      <charset val="134"/>
      <scheme val="minor"/>
    </font>
    <font>
      <sz val="12"/>
      <color rgb="FF000000"/>
      <name val="Calibri"/>
      <family val="2"/>
      <charset val="134"/>
      <scheme val="minor"/>
    </font>
    <font>
      <sz val="12"/>
      <name val="Calibri"/>
      <scheme val="minor"/>
    </font>
  </fonts>
  <fills count="5">
    <fill>
      <patternFill patternType="none"/>
    </fill>
    <fill>
      <patternFill patternType="gray125"/>
    </fill>
    <fill>
      <patternFill patternType="solid">
        <fgColor rgb="FFFFFF00"/>
        <bgColor indexed="64"/>
      </patternFill>
    </fill>
    <fill>
      <patternFill patternType="solid">
        <fgColor theme="6"/>
        <bgColor indexed="64"/>
      </patternFill>
    </fill>
    <fill>
      <patternFill patternType="solid">
        <fgColor theme="9" tint="-0.249977111117893"/>
        <bgColor indexed="64"/>
      </patternFill>
    </fill>
  </fills>
  <borders count="1">
    <border>
      <left/>
      <right/>
      <top/>
      <bottom/>
      <diagonal/>
    </border>
  </borders>
  <cellStyleXfs count="52">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14">
    <xf numFmtId="0" fontId="0" fillId="0" borderId="0" xfId="0"/>
    <xf numFmtId="0" fontId="3" fillId="0" borderId="0" xfId="0" applyFont="1"/>
    <xf numFmtId="0" fontId="2" fillId="2" borderId="0" xfId="0" applyFont="1" applyFill="1"/>
    <xf numFmtId="0" fontId="0" fillId="0" borderId="0" xfId="0" applyFont="1"/>
    <xf numFmtId="0" fontId="6" fillId="0" borderId="0" xfId="0" applyFont="1"/>
    <xf numFmtId="0" fontId="7" fillId="0" borderId="0" xfId="0" applyFont="1"/>
    <xf numFmtId="0" fontId="8" fillId="0" borderId="0" xfId="0" applyFont="1" applyFill="1"/>
    <xf numFmtId="2" fontId="0" fillId="0" borderId="0" xfId="0" applyNumberFormat="1"/>
    <xf numFmtId="0" fontId="0" fillId="3" borderId="0" xfId="0" applyFill="1"/>
    <xf numFmtId="0" fontId="0" fillId="4" borderId="0" xfId="0" applyFill="1"/>
    <xf numFmtId="0" fontId="7" fillId="4" borderId="0" xfId="0" applyFont="1" applyFill="1"/>
    <xf numFmtId="6" fontId="0" fillId="0" borderId="0" xfId="0" applyNumberFormat="1"/>
    <xf numFmtId="166" fontId="0" fillId="0" borderId="0" xfId="15" applyNumberFormat="1" applyFont="1"/>
    <xf numFmtId="38" fontId="0" fillId="0" borderId="0" xfId="0" applyNumberFormat="1"/>
  </cellXfs>
  <cellStyles count="52">
    <cellStyle name="Comma" xfId="15" builtinId="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Country</a:t>
            </a:r>
            <a:r>
              <a:rPr lang="en-US" baseline="0"/>
              <a:t> A's </a:t>
            </a:r>
            <a:r>
              <a:rPr lang="en-US"/>
              <a:t>Production Possibilities Frontier</a:t>
            </a:r>
          </a:p>
        </c:rich>
      </c:tx>
      <c:layout/>
      <c:overlay val="0"/>
    </c:title>
    <c:autoTitleDeleted val="0"/>
    <c:plotArea>
      <c:layout/>
      <c:scatterChart>
        <c:scatterStyle val="smoothMarker"/>
        <c:varyColors val="0"/>
        <c:ser>
          <c:idx val="0"/>
          <c:order val="0"/>
          <c:xVal>
            <c:numRef>
              <c:f>'Q1'!$A$2:$A$7</c:f>
              <c:numCache>
                <c:formatCode>General</c:formatCode>
                <c:ptCount val="6"/>
                <c:pt idx="0">
                  <c:v>0.0</c:v>
                </c:pt>
                <c:pt idx="1">
                  <c:v>7.0</c:v>
                </c:pt>
                <c:pt idx="2">
                  <c:v>12.0</c:v>
                </c:pt>
                <c:pt idx="3">
                  <c:v>17.0</c:v>
                </c:pt>
                <c:pt idx="4">
                  <c:v>25.0</c:v>
                </c:pt>
                <c:pt idx="5">
                  <c:v>28.0</c:v>
                </c:pt>
              </c:numCache>
            </c:numRef>
          </c:xVal>
          <c:yVal>
            <c:numRef>
              <c:f>'Q1'!$B$2:$B$7</c:f>
              <c:numCache>
                <c:formatCode>General</c:formatCode>
                <c:ptCount val="6"/>
                <c:pt idx="0">
                  <c:v>21.0</c:v>
                </c:pt>
                <c:pt idx="1">
                  <c:v>18.0</c:v>
                </c:pt>
                <c:pt idx="2">
                  <c:v>15.0</c:v>
                </c:pt>
                <c:pt idx="3">
                  <c:v>11.0</c:v>
                </c:pt>
                <c:pt idx="4">
                  <c:v>4.0</c:v>
                </c:pt>
                <c:pt idx="5">
                  <c:v>0.0</c:v>
                </c:pt>
              </c:numCache>
            </c:numRef>
          </c:yVal>
          <c:smooth val="1"/>
        </c:ser>
        <c:dLbls>
          <c:showLegendKey val="0"/>
          <c:showVal val="0"/>
          <c:showCatName val="0"/>
          <c:showSerName val="0"/>
          <c:showPercent val="0"/>
          <c:showBubbleSize val="0"/>
        </c:dLbls>
        <c:axId val="2047900120"/>
        <c:axId val="2086581192"/>
      </c:scatterChart>
      <c:valAx>
        <c:axId val="2047900120"/>
        <c:scaling>
          <c:orientation val="minMax"/>
        </c:scaling>
        <c:delete val="0"/>
        <c:axPos val="b"/>
        <c:title>
          <c:tx>
            <c:rich>
              <a:bodyPr/>
              <a:lstStyle/>
              <a:p>
                <a:pPr>
                  <a:defRPr/>
                </a:pPr>
                <a:r>
                  <a:rPr lang="en-US"/>
                  <a:t>Clothing</a:t>
                </a:r>
                <a:r>
                  <a:rPr lang="en-US" baseline="0"/>
                  <a:t> (unit)</a:t>
                </a:r>
                <a:endParaRPr lang="en-US"/>
              </a:p>
            </c:rich>
          </c:tx>
          <c:layout/>
          <c:overlay val="0"/>
        </c:title>
        <c:numFmt formatCode="General" sourceLinked="1"/>
        <c:majorTickMark val="none"/>
        <c:minorTickMark val="none"/>
        <c:tickLblPos val="nextTo"/>
        <c:crossAx val="2086581192"/>
        <c:crosses val="autoZero"/>
        <c:crossBetween val="midCat"/>
      </c:valAx>
      <c:valAx>
        <c:axId val="2086581192"/>
        <c:scaling>
          <c:orientation val="minMax"/>
        </c:scaling>
        <c:delete val="0"/>
        <c:axPos val="l"/>
        <c:majorGridlines/>
        <c:title>
          <c:tx>
            <c:rich>
              <a:bodyPr/>
              <a:lstStyle/>
              <a:p>
                <a:pPr>
                  <a:defRPr/>
                </a:pPr>
                <a:r>
                  <a:rPr lang="en-US"/>
                  <a:t>Food (unit)</a:t>
                </a:r>
              </a:p>
            </c:rich>
          </c:tx>
          <c:layout/>
          <c:overlay val="0"/>
        </c:title>
        <c:numFmt formatCode="General" sourceLinked="1"/>
        <c:majorTickMark val="none"/>
        <c:minorTickMark val="none"/>
        <c:tickLblPos val="nextTo"/>
        <c:crossAx val="2047900120"/>
        <c:crosses val="autoZero"/>
        <c:crossBetween val="midCat"/>
      </c:valAx>
    </c:plotArea>
    <c:plotVisOnly val="1"/>
    <c:dispBlanksAs val="gap"/>
    <c:showDLblsOverMax val="0"/>
  </c:chart>
  <c:printSettings>
    <c:headerFooter/>
    <c:pageMargins b="1.0" l="0.75" r="0.75" t="1.0"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6"/>
    </mc:Choice>
    <mc:Fallback>
      <c:style val="16"/>
    </mc:Fallback>
  </mc:AlternateContent>
  <c:chart>
    <c:title>
      <c:tx>
        <c:rich>
          <a:bodyPr/>
          <a:lstStyle/>
          <a:p>
            <a:pPr>
              <a:defRPr/>
            </a:pPr>
            <a:r>
              <a:rPr lang="en-US"/>
              <a:t>Country</a:t>
            </a:r>
            <a:r>
              <a:rPr lang="en-US" baseline="0"/>
              <a:t> B's Production Possibilities Frontier</a:t>
            </a:r>
            <a:endParaRPr lang="en-US"/>
          </a:p>
        </c:rich>
      </c:tx>
      <c:layout/>
      <c:overlay val="0"/>
    </c:title>
    <c:autoTitleDeleted val="0"/>
    <c:plotArea>
      <c:layout/>
      <c:scatterChart>
        <c:scatterStyle val="smoothMarker"/>
        <c:varyColors val="0"/>
        <c:ser>
          <c:idx val="0"/>
          <c:order val="0"/>
          <c:xVal>
            <c:numRef>
              <c:f>'Q1'!$J$2:$J$7</c:f>
              <c:numCache>
                <c:formatCode>General</c:formatCode>
                <c:ptCount val="6"/>
                <c:pt idx="0">
                  <c:v>0.0</c:v>
                </c:pt>
                <c:pt idx="1">
                  <c:v>8.0</c:v>
                </c:pt>
                <c:pt idx="2">
                  <c:v>13.0</c:v>
                </c:pt>
                <c:pt idx="3">
                  <c:v>17.0</c:v>
                </c:pt>
                <c:pt idx="4">
                  <c:v>21.0</c:v>
                </c:pt>
                <c:pt idx="5">
                  <c:v>25.0</c:v>
                </c:pt>
              </c:numCache>
            </c:numRef>
          </c:xVal>
          <c:yVal>
            <c:numRef>
              <c:f>'Q1'!$K$2:$K$7</c:f>
              <c:numCache>
                <c:formatCode>General</c:formatCode>
                <c:ptCount val="6"/>
                <c:pt idx="0">
                  <c:v>22.0</c:v>
                </c:pt>
                <c:pt idx="1">
                  <c:v>19.0</c:v>
                </c:pt>
                <c:pt idx="2">
                  <c:v>16.0</c:v>
                </c:pt>
                <c:pt idx="3">
                  <c:v>12.0</c:v>
                </c:pt>
                <c:pt idx="4">
                  <c:v>7.0</c:v>
                </c:pt>
                <c:pt idx="5">
                  <c:v>0.0</c:v>
                </c:pt>
              </c:numCache>
            </c:numRef>
          </c:yVal>
          <c:smooth val="1"/>
        </c:ser>
        <c:dLbls>
          <c:showLegendKey val="0"/>
          <c:showVal val="0"/>
          <c:showCatName val="0"/>
          <c:showSerName val="0"/>
          <c:showPercent val="0"/>
          <c:showBubbleSize val="0"/>
        </c:dLbls>
        <c:axId val="2047911848"/>
        <c:axId val="2047917640"/>
      </c:scatterChart>
      <c:valAx>
        <c:axId val="2047911848"/>
        <c:scaling>
          <c:orientation val="minMax"/>
        </c:scaling>
        <c:delete val="0"/>
        <c:axPos val="b"/>
        <c:title>
          <c:tx>
            <c:rich>
              <a:bodyPr/>
              <a:lstStyle/>
              <a:p>
                <a:pPr>
                  <a:defRPr/>
                </a:pPr>
                <a:r>
                  <a:rPr lang="en-US"/>
                  <a:t>Clothing</a:t>
                </a:r>
                <a:r>
                  <a:rPr lang="en-US" baseline="0"/>
                  <a:t> (unit)</a:t>
                </a:r>
                <a:endParaRPr lang="en-US"/>
              </a:p>
            </c:rich>
          </c:tx>
          <c:layout/>
          <c:overlay val="0"/>
        </c:title>
        <c:numFmt formatCode="General" sourceLinked="1"/>
        <c:majorTickMark val="none"/>
        <c:minorTickMark val="none"/>
        <c:tickLblPos val="nextTo"/>
        <c:crossAx val="2047917640"/>
        <c:crosses val="autoZero"/>
        <c:crossBetween val="midCat"/>
      </c:valAx>
      <c:valAx>
        <c:axId val="2047917640"/>
        <c:scaling>
          <c:orientation val="minMax"/>
        </c:scaling>
        <c:delete val="0"/>
        <c:axPos val="l"/>
        <c:majorGridlines/>
        <c:title>
          <c:tx>
            <c:rich>
              <a:bodyPr/>
              <a:lstStyle/>
              <a:p>
                <a:pPr>
                  <a:defRPr/>
                </a:pPr>
                <a:r>
                  <a:rPr lang="en-US"/>
                  <a:t>Food (unit)</a:t>
                </a:r>
              </a:p>
            </c:rich>
          </c:tx>
          <c:layout/>
          <c:overlay val="0"/>
        </c:title>
        <c:numFmt formatCode="General" sourceLinked="1"/>
        <c:majorTickMark val="none"/>
        <c:minorTickMark val="none"/>
        <c:tickLblPos val="nextTo"/>
        <c:crossAx val="2047911848"/>
        <c:crosses val="autoZero"/>
        <c:crossBetween val="midCat"/>
      </c:valAx>
    </c:plotArea>
    <c:plotVisOnly val="1"/>
    <c:dispBlanksAs val="gap"/>
    <c:showDLblsOverMax val="0"/>
  </c:chart>
  <c:printSettings>
    <c:headerFooter/>
    <c:pageMargins b="1.0" l="0.75" r="0.75" t="1.0"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0"/>
    </mc:Choice>
    <mc:Fallback>
      <c:style val="20"/>
    </mc:Fallback>
  </mc:AlternateContent>
  <c:chart>
    <c:title>
      <c:tx>
        <c:rich>
          <a:bodyPr/>
          <a:lstStyle/>
          <a:p>
            <a:pPr>
              <a:defRPr/>
            </a:pPr>
            <a:r>
              <a:rPr lang="en-US"/>
              <a:t>Production Possibilities Frontier</a:t>
            </a:r>
          </a:p>
        </c:rich>
      </c:tx>
      <c:layout/>
      <c:overlay val="0"/>
    </c:title>
    <c:autoTitleDeleted val="0"/>
    <c:plotArea>
      <c:layout/>
      <c:scatterChart>
        <c:scatterStyle val="smoothMarker"/>
        <c:varyColors val="0"/>
        <c:ser>
          <c:idx val="0"/>
          <c:order val="0"/>
          <c:xVal>
            <c:numRef>
              <c:f>'Q1'!$A$31:$A$36</c:f>
              <c:numCache>
                <c:formatCode>General</c:formatCode>
                <c:ptCount val="6"/>
                <c:pt idx="0">
                  <c:v>53.0</c:v>
                </c:pt>
                <c:pt idx="1">
                  <c:v>46.0</c:v>
                </c:pt>
                <c:pt idx="2">
                  <c:v>34.0</c:v>
                </c:pt>
                <c:pt idx="3">
                  <c:v>25.0</c:v>
                </c:pt>
                <c:pt idx="4">
                  <c:v>15.0</c:v>
                </c:pt>
                <c:pt idx="5">
                  <c:v>0.0</c:v>
                </c:pt>
              </c:numCache>
            </c:numRef>
          </c:xVal>
          <c:yVal>
            <c:numRef>
              <c:f>'Q1'!$B$31:$B$36</c:f>
              <c:numCache>
                <c:formatCode>General</c:formatCode>
                <c:ptCount val="6"/>
                <c:pt idx="0">
                  <c:v>0.0</c:v>
                </c:pt>
                <c:pt idx="1">
                  <c:v>11.0</c:v>
                </c:pt>
                <c:pt idx="2">
                  <c:v>23.0</c:v>
                </c:pt>
                <c:pt idx="3">
                  <c:v>31.0</c:v>
                </c:pt>
                <c:pt idx="4">
                  <c:v>37.0</c:v>
                </c:pt>
                <c:pt idx="5">
                  <c:v>43.0</c:v>
                </c:pt>
              </c:numCache>
            </c:numRef>
          </c:yVal>
          <c:smooth val="1"/>
        </c:ser>
        <c:dLbls>
          <c:showLegendKey val="0"/>
          <c:showVal val="0"/>
          <c:showCatName val="0"/>
          <c:showSerName val="0"/>
          <c:showPercent val="0"/>
          <c:showBubbleSize val="0"/>
        </c:dLbls>
        <c:axId val="2048099912"/>
        <c:axId val="2047932504"/>
      </c:scatterChart>
      <c:valAx>
        <c:axId val="2048099912"/>
        <c:scaling>
          <c:orientation val="minMax"/>
        </c:scaling>
        <c:delete val="0"/>
        <c:axPos val="b"/>
        <c:title>
          <c:tx>
            <c:rich>
              <a:bodyPr/>
              <a:lstStyle/>
              <a:p>
                <a:pPr>
                  <a:defRPr/>
                </a:pPr>
                <a:r>
                  <a:rPr lang="en-US"/>
                  <a:t>Quantity of Clothing Produced</a:t>
                </a:r>
              </a:p>
            </c:rich>
          </c:tx>
          <c:layout/>
          <c:overlay val="0"/>
        </c:title>
        <c:numFmt formatCode="General" sourceLinked="1"/>
        <c:majorTickMark val="none"/>
        <c:minorTickMark val="none"/>
        <c:tickLblPos val="nextTo"/>
        <c:crossAx val="2047932504"/>
        <c:crosses val="autoZero"/>
        <c:crossBetween val="midCat"/>
      </c:valAx>
      <c:valAx>
        <c:axId val="2047932504"/>
        <c:scaling>
          <c:orientation val="minMax"/>
        </c:scaling>
        <c:delete val="0"/>
        <c:axPos val="l"/>
        <c:majorGridlines/>
        <c:title>
          <c:tx>
            <c:rich>
              <a:bodyPr/>
              <a:lstStyle/>
              <a:p>
                <a:pPr>
                  <a:defRPr/>
                </a:pPr>
                <a:r>
                  <a:rPr lang="en-US"/>
                  <a:t>Quantity of Food Produced</a:t>
                </a:r>
              </a:p>
            </c:rich>
          </c:tx>
          <c:layout/>
          <c:overlay val="0"/>
        </c:title>
        <c:numFmt formatCode="General" sourceLinked="1"/>
        <c:majorTickMark val="none"/>
        <c:minorTickMark val="none"/>
        <c:tickLblPos val="nextTo"/>
        <c:crossAx val="2048099912"/>
        <c:crosses val="autoZero"/>
        <c:crossBetween val="midCat"/>
      </c:valAx>
    </c:plotArea>
    <c:plotVisOnly val="1"/>
    <c:dispBlanksAs val="gap"/>
    <c:showDLblsOverMax val="0"/>
  </c:chart>
  <c:printSettings>
    <c:headerFooter/>
    <c:pageMargins b="1.0" l="0.75" r="0.75" t="1.0"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The</a:t>
            </a:r>
            <a:r>
              <a:rPr lang="en-US" baseline="0"/>
              <a:t> Supply and Demand Relationship</a:t>
            </a:r>
            <a:endParaRPr lang="en-US"/>
          </a:p>
        </c:rich>
      </c:tx>
      <c:layout/>
      <c:overlay val="0"/>
    </c:title>
    <c:autoTitleDeleted val="0"/>
    <c:plotArea>
      <c:layout>
        <c:manualLayout>
          <c:layoutTarget val="inner"/>
          <c:xMode val="edge"/>
          <c:yMode val="edge"/>
          <c:x val="0.0552193686069615"/>
          <c:y val="0.212244897959184"/>
          <c:w val="0.855051733019354"/>
          <c:h val="0.768916797488226"/>
        </c:manualLayout>
      </c:layout>
      <c:scatterChart>
        <c:scatterStyle val="smoothMarker"/>
        <c:varyColors val="0"/>
        <c:ser>
          <c:idx val="0"/>
          <c:order val="0"/>
          <c:marker>
            <c:symbol val="none"/>
          </c:marker>
          <c:xVal>
            <c:numRef>
              <c:f>'Q2-new'!$A$4:$A$54</c:f>
              <c:numCache>
                <c:formatCode>General</c:formatCode>
                <c:ptCount val="51"/>
                <c:pt idx="0">
                  <c:v>0.0</c:v>
                </c:pt>
                <c:pt idx="1">
                  <c:v>2.0</c:v>
                </c:pt>
                <c:pt idx="2">
                  <c:v>4.0</c:v>
                </c:pt>
                <c:pt idx="3">
                  <c:v>6.0</c:v>
                </c:pt>
                <c:pt idx="4">
                  <c:v>8.0</c:v>
                </c:pt>
                <c:pt idx="5">
                  <c:v>10.0</c:v>
                </c:pt>
                <c:pt idx="6">
                  <c:v>12.0</c:v>
                </c:pt>
                <c:pt idx="7">
                  <c:v>14.0</c:v>
                </c:pt>
                <c:pt idx="8">
                  <c:v>16.0</c:v>
                </c:pt>
                <c:pt idx="9">
                  <c:v>18.0</c:v>
                </c:pt>
                <c:pt idx="10">
                  <c:v>20.0</c:v>
                </c:pt>
                <c:pt idx="11">
                  <c:v>22.0</c:v>
                </c:pt>
                <c:pt idx="12">
                  <c:v>24.0</c:v>
                </c:pt>
                <c:pt idx="13">
                  <c:v>26.0</c:v>
                </c:pt>
                <c:pt idx="14">
                  <c:v>28.0</c:v>
                </c:pt>
                <c:pt idx="15">
                  <c:v>30.0</c:v>
                </c:pt>
                <c:pt idx="16">
                  <c:v>32.0</c:v>
                </c:pt>
                <c:pt idx="17">
                  <c:v>34.0</c:v>
                </c:pt>
                <c:pt idx="18">
                  <c:v>36.0</c:v>
                </c:pt>
                <c:pt idx="19">
                  <c:v>38.0</c:v>
                </c:pt>
                <c:pt idx="20">
                  <c:v>40.0</c:v>
                </c:pt>
                <c:pt idx="21">
                  <c:v>42.0</c:v>
                </c:pt>
                <c:pt idx="22">
                  <c:v>44.0</c:v>
                </c:pt>
                <c:pt idx="23">
                  <c:v>46.0</c:v>
                </c:pt>
                <c:pt idx="24">
                  <c:v>48.0</c:v>
                </c:pt>
                <c:pt idx="25">
                  <c:v>50.0</c:v>
                </c:pt>
                <c:pt idx="26">
                  <c:v>52.0</c:v>
                </c:pt>
                <c:pt idx="27">
                  <c:v>54.0</c:v>
                </c:pt>
                <c:pt idx="28">
                  <c:v>56.0</c:v>
                </c:pt>
                <c:pt idx="29">
                  <c:v>58.0</c:v>
                </c:pt>
                <c:pt idx="30">
                  <c:v>60.0</c:v>
                </c:pt>
                <c:pt idx="31">
                  <c:v>62.0</c:v>
                </c:pt>
                <c:pt idx="32">
                  <c:v>64.0</c:v>
                </c:pt>
                <c:pt idx="33">
                  <c:v>66.0</c:v>
                </c:pt>
                <c:pt idx="34">
                  <c:v>68.0</c:v>
                </c:pt>
                <c:pt idx="35">
                  <c:v>70.0</c:v>
                </c:pt>
                <c:pt idx="36">
                  <c:v>72.0</c:v>
                </c:pt>
                <c:pt idx="37">
                  <c:v>74.0</c:v>
                </c:pt>
                <c:pt idx="38">
                  <c:v>76.0</c:v>
                </c:pt>
                <c:pt idx="39">
                  <c:v>78.0</c:v>
                </c:pt>
                <c:pt idx="40">
                  <c:v>80.0</c:v>
                </c:pt>
                <c:pt idx="41">
                  <c:v>82.0</c:v>
                </c:pt>
                <c:pt idx="42">
                  <c:v>84.0</c:v>
                </c:pt>
                <c:pt idx="43">
                  <c:v>86.0</c:v>
                </c:pt>
                <c:pt idx="44">
                  <c:v>88.0</c:v>
                </c:pt>
                <c:pt idx="45">
                  <c:v>90.0</c:v>
                </c:pt>
                <c:pt idx="46">
                  <c:v>92.0</c:v>
                </c:pt>
                <c:pt idx="47">
                  <c:v>94.0</c:v>
                </c:pt>
                <c:pt idx="48">
                  <c:v>96.0</c:v>
                </c:pt>
                <c:pt idx="49">
                  <c:v>98.0</c:v>
                </c:pt>
                <c:pt idx="50">
                  <c:v>100.0</c:v>
                </c:pt>
              </c:numCache>
            </c:numRef>
          </c:xVal>
          <c:yVal>
            <c:numRef>
              <c:f>'Q2-new'!$B$4:$B$54</c:f>
              <c:numCache>
                <c:formatCode>General</c:formatCode>
                <c:ptCount val="51"/>
                <c:pt idx="0">
                  <c:v>80.0</c:v>
                </c:pt>
                <c:pt idx="1">
                  <c:v>76.0</c:v>
                </c:pt>
                <c:pt idx="2">
                  <c:v>72.0</c:v>
                </c:pt>
                <c:pt idx="3">
                  <c:v>68.0</c:v>
                </c:pt>
                <c:pt idx="4">
                  <c:v>64.0</c:v>
                </c:pt>
                <c:pt idx="5">
                  <c:v>60.0</c:v>
                </c:pt>
                <c:pt idx="6">
                  <c:v>56.0</c:v>
                </c:pt>
                <c:pt idx="7">
                  <c:v>52.0</c:v>
                </c:pt>
                <c:pt idx="8">
                  <c:v>48.0</c:v>
                </c:pt>
                <c:pt idx="9">
                  <c:v>44.0</c:v>
                </c:pt>
                <c:pt idx="10">
                  <c:v>40.0</c:v>
                </c:pt>
                <c:pt idx="11">
                  <c:v>36.0</c:v>
                </c:pt>
                <c:pt idx="12">
                  <c:v>32.0</c:v>
                </c:pt>
                <c:pt idx="13">
                  <c:v>28.0</c:v>
                </c:pt>
                <c:pt idx="14">
                  <c:v>24.0</c:v>
                </c:pt>
                <c:pt idx="15">
                  <c:v>20.0</c:v>
                </c:pt>
                <c:pt idx="16">
                  <c:v>16.0</c:v>
                </c:pt>
                <c:pt idx="17">
                  <c:v>12.0</c:v>
                </c:pt>
                <c:pt idx="18">
                  <c:v>8.0</c:v>
                </c:pt>
                <c:pt idx="19">
                  <c:v>4.0</c:v>
                </c:pt>
                <c:pt idx="20">
                  <c:v>0.0</c:v>
                </c:pt>
                <c:pt idx="21">
                  <c:v>-4.0</c:v>
                </c:pt>
                <c:pt idx="22">
                  <c:v>-8.0</c:v>
                </c:pt>
                <c:pt idx="23">
                  <c:v>-12.0</c:v>
                </c:pt>
                <c:pt idx="24">
                  <c:v>-16.0</c:v>
                </c:pt>
                <c:pt idx="25">
                  <c:v>-20.0</c:v>
                </c:pt>
                <c:pt idx="26">
                  <c:v>-24.0</c:v>
                </c:pt>
                <c:pt idx="27">
                  <c:v>-28.0</c:v>
                </c:pt>
                <c:pt idx="28">
                  <c:v>-32.0</c:v>
                </c:pt>
                <c:pt idx="29">
                  <c:v>-36.0</c:v>
                </c:pt>
                <c:pt idx="30">
                  <c:v>-40.0</c:v>
                </c:pt>
                <c:pt idx="31">
                  <c:v>-44.0</c:v>
                </c:pt>
                <c:pt idx="32">
                  <c:v>-48.0</c:v>
                </c:pt>
                <c:pt idx="33">
                  <c:v>-52.0</c:v>
                </c:pt>
                <c:pt idx="34">
                  <c:v>-56.0</c:v>
                </c:pt>
                <c:pt idx="35">
                  <c:v>-60.0</c:v>
                </c:pt>
                <c:pt idx="36">
                  <c:v>-64.0</c:v>
                </c:pt>
                <c:pt idx="37">
                  <c:v>-68.0</c:v>
                </c:pt>
                <c:pt idx="38">
                  <c:v>-72.0</c:v>
                </c:pt>
                <c:pt idx="39">
                  <c:v>-76.0</c:v>
                </c:pt>
                <c:pt idx="40">
                  <c:v>-80.0</c:v>
                </c:pt>
                <c:pt idx="41">
                  <c:v>-84.0</c:v>
                </c:pt>
                <c:pt idx="42">
                  <c:v>-88.0</c:v>
                </c:pt>
                <c:pt idx="43">
                  <c:v>-92.0</c:v>
                </c:pt>
                <c:pt idx="44">
                  <c:v>-96.0</c:v>
                </c:pt>
                <c:pt idx="45">
                  <c:v>-100.0</c:v>
                </c:pt>
                <c:pt idx="46">
                  <c:v>-104.0</c:v>
                </c:pt>
                <c:pt idx="47">
                  <c:v>-108.0</c:v>
                </c:pt>
                <c:pt idx="48">
                  <c:v>-112.0</c:v>
                </c:pt>
                <c:pt idx="49">
                  <c:v>-116.0</c:v>
                </c:pt>
                <c:pt idx="50">
                  <c:v>-120.0</c:v>
                </c:pt>
              </c:numCache>
            </c:numRef>
          </c:yVal>
          <c:smooth val="1"/>
        </c:ser>
        <c:ser>
          <c:idx val="1"/>
          <c:order val="1"/>
          <c:marker>
            <c:symbol val="none"/>
          </c:marker>
          <c:xVal>
            <c:numRef>
              <c:f>'Q2-new'!$A$4:$A$54</c:f>
              <c:numCache>
                <c:formatCode>General</c:formatCode>
                <c:ptCount val="51"/>
                <c:pt idx="0">
                  <c:v>0.0</c:v>
                </c:pt>
                <c:pt idx="1">
                  <c:v>2.0</c:v>
                </c:pt>
                <c:pt idx="2">
                  <c:v>4.0</c:v>
                </c:pt>
                <c:pt idx="3">
                  <c:v>6.0</c:v>
                </c:pt>
                <c:pt idx="4">
                  <c:v>8.0</c:v>
                </c:pt>
                <c:pt idx="5">
                  <c:v>10.0</c:v>
                </c:pt>
                <c:pt idx="6">
                  <c:v>12.0</c:v>
                </c:pt>
                <c:pt idx="7">
                  <c:v>14.0</c:v>
                </c:pt>
                <c:pt idx="8">
                  <c:v>16.0</c:v>
                </c:pt>
                <c:pt idx="9">
                  <c:v>18.0</c:v>
                </c:pt>
                <c:pt idx="10">
                  <c:v>20.0</c:v>
                </c:pt>
                <c:pt idx="11">
                  <c:v>22.0</c:v>
                </c:pt>
                <c:pt idx="12">
                  <c:v>24.0</c:v>
                </c:pt>
                <c:pt idx="13">
                  <c:v>26.0</c:v>
                </c:pt>
                <c:pt idx="14">
                  <c:v>28.0</c:v>
                </c:pt>
                <c:pt idx="15">
                  <c:v>30.0</c:v>
                </c:pt>
                <c:pt idx="16">
                  <c:v>32.0</c:v>
                </c:pt>
                <c:pt idx="17">
                  <c:v>34.0</c:v>
                </c:pt>
                <c:pt idx="18">
                  <c:v>36.0</c:v>
                </c:pt>
                <c:pt idx="19">
                  <c:v>38.0</c:v>
                </c:pt>
                <c:pt idx="20">
                  <c:v>40.0</c:v>
                </c:pt>
                <c:pt idx="21">
                  <c:v>42.0</c:v>
                </c:pt>
                <c:pt idx="22">
                  <c:v>44.0</c:v>
                </c:pt>
                <c:pt idx="23">
                  <c:v>46.0</c:v>
                </c:pt>
                <c:pt idx="24">
                  <c:v>48.0</c:v>
                </c:pt>
                <c:pt idx="25">
                  <c:v>50.0</c:v>
                </c:pt>
                <c:pt idx="26">
                  <c:v>52.0</c:v>
                </c:pt>
                <c:pt idx="27">
                  <c:v>54.0</c:v>
                </c:pt>
                <c:pt idx="28">
                  <c:v>56.0</c:v>
                </c:pt>
                <c:pt idx="29">
                  <c:v>58.0</c:v>
                </c:pt>
                <c:pt idx="30">
                  <c:v>60.0</c:v>
                </c:pt>
                <c:pt idx="31">
                  <c:v>62.0</c:v>
                </c:pt>
                <c:pt idx="32">
                  <c:v>64.0</c:v>
                </c:pt>
                <c:pt idx="33">
                  <c:v>66.0</c:v>
                </c:pt>
                <c:pt idx="34">
                  <c:v>68.0</c:v>
                </c:pt>
                <c:pt idx="35">
                  <c:v>70.0</c:v>
                </c:pt>
                <c:pt idx="36">
                  <c:v>72.0</c:v>
                </c:pt>
                <c:pt idx="37">
                  <c:v>74.0</c:v>
                </c:pt>
                <c:pt idx="38">
                  <c:v>76.0</c:v>
                </c:pt>
                <c:pt idx="39">
                  <c:v>78.0</c:v>
                </c:pt>
                <c:pt idx="40">
                  <c:v>80.0</c:v>
                </c:pt>
                <c:pt idx="41">
                  <c:v>82.0</c:v>
                </c:pt>
                <c:pt idx="42">
                  <c:v>84.0</c:v>
                </c:pt>
                <c:pt idx="43">
                  <c:v>86.0</c:v>
                </c:pt>
                <c:pt idx="44">
                  <c:v>88.0</c:v>
                </c:pt>
                <c:pt idx="45">
                  <c:v>90.0</c:v>
                </c:pt>
                <c:pt idx="46">
                  <c:v>92.0</c:v>
                </c:pt>
                <c:pt idx="47">
                  <c:v>94.0</c:v>
                </c:pt>
                <c:pt idx="48">
                  <c:v>96.0</c:v>
                </c:pt>
                <c:pt idx="49">
                  <c:v>98.0</c:v>
                </c:pt>
                <c:pt idx="50">
                  <c:v>100.0</c:v>
                </c:pt>
              </c:numCache>
            </c:numRef>
          </c:xVal>
          <c:yVal>
            <c:numRef>
              <c:f>'Q2-new'!$C$4:$C$54</c:f>
              <c:numCache>
                <c:formatCode>General</c:formatCode>
                <c:ptCount val="51"/>
                <c:pt idx="0">
                  <c:v>-20.0</c:v>
                </c:pt>
                <c:pt idx="1">
                  <c:v>-16.0</c:v>
                </c:pt>
                <c:pt idx="2">
                  <c:v>-12.0</c:v>
                </c:pt>
                <c:pt idx="3">
                  <c:v>-8.0</c:v>
                </c:pt>
                <c:pt idx="4">
                  <c:v>-4.0</c:v>
                </c:pt>
                <c:pt idx="5">
                  <c:v>0.0</c:v>
                </c:pt>
                <c:pt idx="6">
                  <c:v>4.0</c:v>
                </c:pt>
                <c:pt idx="7">
                  <c:v>8.0</c:v>
                </c:pt>
                <c:pt idx="8">
                  <c:v>12.0</c:v>
                </c:pt>
                <c:pt idx="9">
                  <c:v>16.0</c:v>
                </c:pt>
                <c:pt idx="10">
                  <c:v>20.0</c:v>
                </c:pt>
                <c:pt idx="11">
                  <c:v>24.0</c:v>
                </c:pt>
                <c:pt idx="12">
                  <c:v>28.0</c:v>
                </c:pt>
                <c:pt idx="13">
                  <c:v>32.0</c:v>
                </c:pt>
                <c:pt idx="14">
                  <c:v>36.0</c:v>
                </c:pt>
                <c:pt idx="15">
                  <c:v>40.0</c:v>
                </c:pt>
                <c:pt idx="16">
                  <c:v>44.0</c:v>
                </c:pt>
                <c:pt idx="17">
                  <c:v>48.0</c:v>
                </c:pt>
                <c:pt idx="18">
                  <c:v>52.0</c:v>
                </c:pt>
                <c:pt idx="19">
                  <c:v>56.0</c:v>
                </c:pt>
                <c:pt idx="20">
                  <c:v>60.0</c:v>
                </c:pt>
                <c:pt idx="21">
                  <c:v>64.0</c:v>
                </c:pt>
                <c:pt idx="22">
                  <c:v>68.0</c:v>
                </c:pt>
                <c:pt idx="23">
                  <c:v>72.0</c:v>
                </c:pt>
                <c:pt idx="24">
                  <c:v>76.0</c:v>
                </c:pt>
                <c:pt idx="25">
                  <c:v>80.0</c:v>
                </c:pt>
                <c:pt idx="26">
                  <c:v>84.0</c:v>
                </c:pt>
                <c:pt idx="27">
                  <c:v>88.0</c:v>
                </c:pt>
                <c:pt idx="28">
                  <c:v>92.0</c:v>
                </c:pt>
                <c:pt idx="29">
                  <c:v>96.0</c:v>
                </c:pt>
                <c:pt idx="30">
                  <c:v>100.0</c:v>
                </c:pt>
                <c:pt idx="31">
                  <c:v>104.0</c:v>
                </c:pt>
                <c:pt idx="32">
                  <c:v>108.0</c:v>
                </c:pt>
                <c:pt idx="33">
                  <c:v>112.0</c:v>
                </c:pt>
                <c:pt idx="34">
                  <c:v>116.0</c:v>
                </c:pt>
                <c:pt idx="35">
                  <c:v>120.0</c:v>
                </c:pt>
                <c:pt idx="36">
                  <c:v>124.0</c:v>
                </c:pt>
                <c:pt idx="37">
                  <c:v>128.0</c:v>
                </c:pt>
                <c:pt idx="38">
                  <c:v>132.0</c:v>
                </c:pt>
                <c:pt idx="39">
                  <c:v>136.0</c:v>
                </c:pt>
                <c:pt idx="40">
                  <c:v>140.0</c:v>
                </c:pt>
                <c:pt idx="41">
                  <c:v>144.0</c:v>
                </c:pt>
                <c:pt idx="42">
                  <c:v>148.0</c:v>
                </c:pt>
                <c:pt idx="43">
                  <c:v>152.0</c:v>
                </c:pt>
                <c:pt idx="44">
                  <c:v>156.0</c:v>
                </c:pt>
                <c:pt idx="45">
                  <c:v>160.0</c:v>
                </c:pt>
                <c:pt idx="46">
                  <c:v>164.0</c:v>
                </c:pt>
                <c:pt idx="47">
                  <c:v>168.0</c:v>
                </c:pt>
                <c:pt idx="48">
                  <c:v>172.0</c:v>
                </c:pt>
                <c:pt idx="49">
                  <c:v>176.0</c:v>
                </c:pt>
                <c:pt idx="50">
                  <c:v>180.0</c:v>
                </c:pt>
              </c:numCache>
            </c:numRef>
          </c:yVal>
          <c:smooth val="1"/>
        </c:ser>
        <c:dLbls>
          <c:showLegendKey val="0"/>
          <c:showVal val="0"/>
          <c:showCatName val="0"/>
          <c:showSerName val="0"/>
          <c:showPercent val="0"/>
          <c:showBubbleSize val="0"/>
        </c:dLbls>
        <c:axId val="2047936120"/>
        <c:axId val="2047937288"/>
      </c:scatterChart>
      <c:valAx>
        <c:axId val="2047936120"/>
        <c:scaling>
          <c:orientation val="minMax"/>
        </c:scaling>
        <c:delete val="0"/>
        <c:axPos val="b"/>
        <c:title>
          <c:tx>
            <c:rich>
              <a:bodyPr/>
              <a:lstStyle/>
              <a:p>
                <a:pPr>
                  <a:defRPr/>
                </a:pPr>
                <a:r>
                  <a:rPr lang="en-US"/>
                  <a:t>Quantity per month</a:t>
                </a:r>
              </a:p>
            </c:rich>
          </c:tx>
          <c:layout/>
          <c:overlay val="0"/>
        </c:title>
        <c:numFmt formatCode="General" sourceLinked="1"/>
        <c:majorTickMark val="none"/>
        <c:minorTickMark val="none"/>
        <c:tickLblPos val="nextTo"/>
        <c:crossAx val="2047937288"/>
        <c:crosses val="autoZero"/>
        <c:crossBetween val="midCat"/>
      </c:valAx>
      <c:valAx>
        <c:axId val="2047937288"/>
        <c:scaling>
          <c:orientation val="minMax"/>
        </c:scaling>
        <c:delete val="0"/>
        <c:axPos val="l"/>
        <c:majorGridlines>
          <c:spPr>
            <a:ln>
              <a:noFill/>
            </a:ln>
          </c:spPr>
        </c:majorGridlines>
        <c:title>
          <c:tx>
            <c:rich>
              <a:bodyPr/>
              <a:lstStyle/>
              <a:p>
                <a:pPr>
                  <a:defRPr/>
                </a:pPr>
                <a:r>
                  <a:rPr lang="en-US"/>
                  <a:t>Price ($)</a:t>
                </a:r>
              </a:p>
            </c:rich>
          </c:tx>
          <c:layout/>
          <c:overlay val="0"/>
        </c:title>
        <c:numFmt formatCode="General" sourceLinked="1"/>
        <c:majorTickMark val="none"/>
        <c:minorTickMark val="none"/>
        <c:tickLblPos val="nextTo"/>
        <c:crossAx val="2047936120"/>
        <c:crosses val="autoZero"/>
        <c:crossBetween val="midCat"/>
      </c:valAx>
    </c:plotArea>
    <c:plotVisOnly val="1"/>
    <c:dispBlanksAs val="gap"/>
    <c:showDLblsOverMax val="0"/>
  </c:chart>
  <c:printSettings>
    <c:headerFooter/>
    <c:pageMargins b="1.0" l="0.75" r="0.75" t="1.0"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Supply</a:t>
            </a:r>
            <a:r>
              <a:rPr lang="en-US" baseline="0"/>
              <a:t> and Demand</a:t>
            </a:r>
            <a:endParaRPr lang="en-US"/>
          </a:p>
        </c:rich>
      </c:tx>
      <c:layout/>
      <c:overlay val="0"/>
    </c:title>
    <c:autoTitleDeleted val="0"/>
    <c:plotArea>
      <c:layout/>
      <c:scatterChart>
        <c:scatterStyle val="smoothMarker"/>
        <c:varyColors val="0"/>
        <c:ser>
          <c:idx val="0"/>
          <c:order val="0"/>
          <c:tx>
            <c:strRef>
              <c:f>'Q2-new'!$F$3</c:f>
              <c:strCache>
                <c:ptCount val="1"/>
                <c:pt idx="0">
                  <c:v>Demand</c:v>
                </c:pt>
              </c:strCache>
            </c:strRef>
          </c:tx>
          <c:marker>
            <c:symbol val="none"/>
          </c:marker>
          <c:xVal>
            <c:numRef>
              <c:f>'Q2-new'!$A$4:$A$54</c:f>
              <c:numCache>
                <c:formatCode>General</c:formatCode>
                <c:ptCount val="51"/>
                <c:pt idx="0">
                  <c:v>0.0</c:v>
                </c:pt>
                <c:pt idx="1">
                  <c:v>2.0</c:v>
                </c:pt>
                <c:pt idx="2">
                  <c:v>4.0</c:v>
                </c:pt>
                <c:pt idx="3">
                  <c:v>6.0</c:v>
                </c:pt>
                <c:pt idx="4">
                  <c:v>8.0</c:v>
                </c:pt>
                <c:pt idx="5">
                  <c:v>10.0</c:v>
                </c:pt>
                <c:pt idx="6">
                  <c:v>12.0</c:v>
                </c:pt>
                <c:pt idx="7">
                  <c:v>14.0</c:v>
                </c:pt>
                <c:pt idx="8">
                  <c:v>16.0</c:v>
                </c:pt>
                <c:pt idx="9">
                  <c:v>18.0</c:v>
                </c:pt>
                <c:pt idx="10">
                  <c:v>20.0</c:v>
                </c:pt>
                <c:pt idx="11">
                  <c:v>22.0</c:v>
                </c:pt>
                <c:pt idx="12">
                  <c:v>24.0</c:v>
                </c:pt>
                <c:pt idx="13">
                  <c:v>26.0</c:v>
                </c:pt>
                <c:pt idx="14">
                  <c:v>28.0</c:v>
                </c:pt>
                <c:pt idx="15">
                  <c:v>30.0</c:v>
                </c:pt>
                <c:pt idx="16">
                  <c:v>32.0</c:v>
                </c:pt>
                <c:pt idx="17">
                  <c:v>34.0</c:v>
                </c:pt>
                <c:pt idx="18">
                  <c:v>36.0</c:v>
                </c:pt>
                <c:pt idx="19">
                  <c:v>38.0</c:v>
                </c:pt>
                <c:pt idx="20">
                  <c:v>40.0</c:v>
                </c:pt>
                <c:pt idx="21">
                  <c:v>42.0</c:v>
                </c:pt>
                <c:pt idx="22">
                  <c:v>44.0</c:v>
                </c:pt>
                <c:pt idx="23">
                  <c:v>46.0</c:v>
                </c:pt>
                <c:pt idx="24">
                  <c:v>48.0</c:v>
                </c:pt>
                <c:pt idx="25">
                  <c:v>50.0</c:v>
                </c:pt>
                <c:pt idx="26">
                  <c:v>52.0</c:v>
                </c:pt>
                <c:pt idx="27">
                  <c:v>54.0</c:v>
                </c:pt>
                <c:pt idx="28">
                  <c:v>56.0</c:v>
                </c:pt>
                <c:pt idx="29">
                  <c:v>58.0</c:v>
                </c:pt>
                <c:pt idx="30">
                  <c:v>60.0</c:v>
                </c:pt>
                <c:pt idx="31">
                  <c:v>62.0</c:v>
                </c:pt>
                <c:pt idx="32">
                  <c:v>64.0</c:v>
                </c:pt>
                <c:pt idx="33">
                  <c:v>66.0</c:v>
                </c:pt>
                <c:pt idx="34">
                  <c:v>68.0</c:v>
                </c:pt>
                <c:pt idx="35">
                  <c:v>70.0</c:v>
                </c:pt>
                <c:pt idx="36">
                  <c:v>72.0</c:v>
                </c:pt>
                <c:pt idx="37">
                  <c:v>74.0</c:v>
                </c:pt>
                <c:pt idx="38">
                  <c:v>76.0</c:v>
                </c:pt>
                <c:pt idx="39">
                  <c:v>78.0</c:v>
                </c:pt>
                <c:pt idx="40">
                  <c:v>80.0</c:v>
                </c:pt>
                <c:pt idx="41">
                  <c:v>82.0</c:v>
                </c:pt>
                <c:pt idx="42">
                  <c:v>84.0</c:v>
                </c:pt>
                <c:pt idx="43">
                  <c:v>86.0</c:v>
                </c:pt>
                <c:pt idx="44">
                  <c:v>88.0</c:v>
                </c:pt>
                <c:pt idx="45">
                  <c:v>90.0</c:v>
                </c:pt>
                <c:pt idx="46">
                  <c:v>92.0</c:v>
                </c:pt>
                <c:pt idx="47">
                  <c:v>94.0</c:v>
                </c:pt>
                <c:pt idx="48">
                  <c:v>96.0</c:v>
                </c:pt>
                <c:pt idx="49">
                  <c:v>98.0</c:v>
                </c:pt>
                <c:pt idx="50">
                  <c:v>100.0</c:v>
                </c:pt>
              </c:numCache>
            </c:numRef>
          </c:xVal>
          <c:yVal>
            <c:numRef>
              <c:f>'Q2-new'!$F$4:$F$54</c:f>
              <c:numCache>
                <c:formatCode>General</c:formatCode>
                <c:ptCount val="51"/>
                <c:pt idx="0">
                  <c:v>40.0</c:v>
                </c:pt>
                <c:pt idx="1">
                  <c:v>39.0</c:v>
                </c:pt>
                <c:pt idx="2">
                  <c:v>38.0</c:v>
                </c:pt>
                <c:pt idx="3">
                  <c:v>37.0</c:v>
                </c:pt>
                <c:pt idx="4">
                  <c:v>36.0</c:v>
                </c:pt>
                <c:pt idx="5">
                  <c:v>35.0</c:v>
                </c:pt>
                <c:pt idx="6">
                  <c:v>34.0</c:v>
                </c:pt>
                <c:pt idx="7">
                  <c:v>33.0</c:v>
                </c:pt>
                <c:pt idx="8">
                  <c:v>32.0</c:v>
                </c:pt>
                <c:pt idx="9">
                  <c:v>31.0</c:v>
                </c:pt>
                <c:pt idx="10">
                  <c:v>30.0</c:v>
                </c:pt>
                <c:pt idx="11">
                  <c:v>29.0</c:v>
                </c:pt>
                <c:pt idx="12">
                  <c:v>28.0</c:v>
                </c:pt>
                <c:pt idx="13">
                  <c:v>27.0</c:v>
                </c:pt>
                <c:pt idx="14">
                  <c:v>26.0</c:v>
                </c:pt>
                <c:pt idx="15">
                  <c:v>25.0</c:v>
                </c:pt>
                <c:pt idx="16">
                  <c:v>24.0</c:v>
                </c:pt>
                <c:pt idx="17">
                  <c:v>23.0</c:v>
                </c:pt>
                <c:pt idx="18">
                  <c:v>22.0</c:v>
                </c:pt>
                <c:pt idx="19">
                  <c:v>21.0</c:v>
                </c:pt>
                <c:pt idx="20">
                  <c:v>20.0</c:v>
                </c:pt>
                <c:pt idx="21">
                  <c:v>19.0</c:v>
                </c:pt>
                <c:pt idx="22">
                  <c:v>18.0</c:v>
                </c:pt>
                <c:pt idx="23">
                  <c:v>17.0</c:v>
                </c:pt>
                <c:pt idx="24">
                  <c:v>16.0</c:v>
                </c:pt>
                <c:pt idx="25">
                  <c:v>15.0</c:v>
                </c:pt>
                <c:pt idx="26">
                  <c:v>14.0</c:v>
                </c:pt>
                <c:pt idx="27">
                  <c:v>13.0</c:v>
                </c:pt>
                <c:pt idx="28">
                  <c:v>12.0</c:v>
                </c:pt>
                <c:pt idx="29">
                  <c:v>11.0</c:v>
                </c:pt>
                <c:pt idx="30">
                  <c:v>10.0</c:v>
                </c:pt>
                <c:pt idx="31">
                  <c:v>9.0</c:v>
                </c:pt>
                <c:pt idx="32">
                  <c:v>8.0</c:v>
                </c:pt>
                <c:pt idx="33">
                  <c:v>7.0</c:v>
                </c:pt>
                <c:pt idx="34">
                  <c:v>6.0</c:v>
                </c:pt>
                <c:pt idx="35">
                  <c:v>5.0</c:v>
                </c:pt>
                <c:pt idx="36">
                  <c:v>4.0</c:v>
                </c:pt>
                <c:pt idx="37">
                  <c:v>3.0</c:v>
                </c:pt>
                <c:pt idx="38">
                  <c:v>2.0</c:v>
                </c:pt>
                <c:pt idx="39">
                  <c:v>1.0</c:v>
                </c:pt>
                <c:pt idx="40">
                  <c:v>0.0</c:v>
                </c:pt>
                <c:pt idx="41">
                  <c:v>-1.0</c:v>
                </c:pt>
                <c:pt idx="42">
                  <c:v>-2.0</c:v>
                </c:pt>
                <c:pt idx="43">
                  <c:v>-3.0</c:v>
                </c:pt>
                <c:pt idx="44">
                  <c:v>-4.0</c:v>
                </c:pt>
                <c:pt idx="45">
                  <c:v>-5.0</c:v>
                </c:pt>
                <c:pt idx="46">
                  <c:v>-6.0</c:v>
                </c:pt>
                <c:pt idx="47">
                  <c:v>-7.0</c:v>
                </c:pt>
                <c:pt idx="48">
                  <c:v>-8.0</c:v>
                </c:pt>
                <c:pt idx="49">
                  <c:v>-9.0</c:v>
                </c:pt>
                <c:pt idx="50">
                  <c:v>-10.0</c:v>
                </c:pt>
              </c:numCache>
            </c:numRef>
          </c:yVal>
          <c:smooth val="1"/>
        </c:ser>
        <c:ser>
          <c:idx val="1"/>
          <c:order val="1"/>
          <c:tx>
            <c:strRef>
              <c:f>'Q2-new'!$G$3</c:f>
              <c:strCache>
                <c:ptCount val="1"/>
                <c:pt idx="0">
                  <c:v>Supply</c:v>
                </c:pt>
              </c:strCache>
            </c:strRef>
          </c:tx>
          <c:marker>
            <c:symbol val="none"/>
          </c:marker>
          <c:xVal>
            <c:numRef>
              <c:f>'Q2-new'!$A$4:$A$54</c:f>
              <c:numCache>
                <c:formatCode>General</c:formatCode>
                <c:ptCount val="51"/>
                <c:pt idx="0">
                  <c:v>0.0</c:v>
                </c:pt>
                <c:pt idx="1">
                  <c:v>2.0</c:v>
                </c:pt>
                <c:pt idx="2">
                  <c:v>4.0</c:v>
                </c:pt>
                <c:pt idx="3">
                  <c:v>6.0</c:v>
                </c:pt>
                <c:pt idx="4">
                  <c:v>8.0</c:v>
                </c:pt>
                <c:pt idx="5">
                  <c:v>10.0</c:v>
                </c:pt>
                <c:pt idx="6">
                  <c:v>12.0</c:v>
                </c:pt>
                <c:pt idx="7">
                  <c:v>14.0</c:v>
                </c:pt>
                <c:pt idx="8">
                  <c:v>16.0</c:v>
                </c:pt>
                <c:pt idx="9">
                  <c:v>18.0</c:v>
                </c:pt>
                <c:pt idx="10">
                  <c:v>20.0</c:v>
                </c:pt>
                <c:pt idx="11">
                  <c:v>22.0</c:v>
                </c:pt>
                <c:pt idx="12">
                  <c:v>24.0</c:v>
                </c:pt>
                <c:pt idx="13">
                  <c:v>26.0</c:v>
                </c:pt>
                <c:pt idx="14">
                  <c:v>28.0</c:v>
                </c:pt>
                <c:pt idx="15">
                  <c:v>30.0</c:v>
                </c:pt>
                <c:pt idx="16">
                  <c:v>32.0</c:v>
                </c:pt>
                <c:pt idx="17">
                  <c:v>34.0</c:v>
                </c:pt>
                <c:pt idx="18">
                  <c:v>36.0</c:v>
                </c:pt>
                <c:pt idx="19">
                  <c:v>38.0</c:v>
                </c:pt>
                <c:pt idx="20">
                  <c:v>40.0</c:v>
                </c:pt>
                <c:pt idx="21">
                  <c:v>42.0</c:v>
                </c:pt>
                <c:pt idx="22">
                  <c:v>44.0</c:v>
                </c:pt>
                <c:pt idx="23">
                  <c:v>46.0</c:v>
                </c:pt>
                <c:pt idx="24">
                  <c:v>48.0</c:v>
                </c:pt>
                <c:pt idx="25">
                  <c:v>50.0</c:v>
                </c:pt>
                <c:pt idx="26">
                  <c:v>52.0</c:v>
                </c:pt>
                <c:pt idx="27">
                  <c:v>54.0</c:v>
                </c:pt>
                <c:pt idx="28">
                  <c:v>56.0</c:v>
                </c:pt>
                <c:pt idx="29">
                  <c:v>58.0</c:v>
                </c:pt>
                <c:pt idx="30">
                  <c:v>60.0</c:v>
                </c:pt>
                <c:pt idx="31">
                  <c:v>62.0</c:v>
                </c:pt>
                <c:pt idx="32">
                  <c:v>64.0</c:v>
                </c:pt>
                <c:pt idx="33">
                  <c:v>66.0</c:v>
                </c:pt>
                <c:pt idx="34">
                  <c:v>68.0</c:v>
                </c:pt>
                <c:pt idx="35">
                  <c:v>70.0</c:v>
                </c:pt>
                <c:pt idx="36">
                  <c:v>72.0</c:v>
                </c:pt>
                <c:pt idx="37">
                  <c:v>74.0</c:v>
                </c:pt>
                <c:pt idx="38">
                  <c:v>76.0</c:v>
                </c:pt>
                <c:pt idx="39">
                  <c:v>78.0</c:v>
                </c:pt>
                <c:pt idx="40">
                  <c:v>80.0</c:v>
                </c:pt>
                <c:pt idx="41">
                  <c:v>82.0</c:v>
                </c:pt>
                <c:pt idx="42">
                  <c:v>84.0</c:v>
                </c:pt>
                <c:pt idx="43">
                  <c:v>86.0</c:v>
                </c:pt>
                <c:pt idx="44">
                  <c:v>88.0</c:v>
                </c:pt>
                <c:pt idx="45">
                  <c:v>90.0</c:v>
                </c:pt>
                <c:pt idx="46">
                  <c:v>92.0</c:v>
                </c:pt>
                <c:pt idx="47">
                  <c:v>94.0</c:v>
                </c:pt>
                <c:pt idx="48">
                  <c:v>96.0</c:v>
                </c:pt>
                <c:pt idx="49">
                  <c:v>98.0</c:v>
                </c:pt>
                <c:pt idx="50">
                  <c:v>100.0</c:v>
                </c:pt>
              </c:numCache>
            </c:numRef>
          </c:xVal>
          <c:yVal>
            <c:numRef>
              <c:f>'Q2-new'!$G$4:$G$54</c:f>
              <c:numCache>
                <c:formatCode>General</c:formatCode>
                <c:ptCount val="51"/>
                <c:pt idx="0">
                  <c:v>10.0</c:v>
                </c:pt>
                <c:pt idx="1">
                  <c:v>11.0</c:v>
                </c:pt>
                <c:pt idx="2">
                  <c:v>12.0</c:v>
                </c:pt>
                <c:pt idx="3">
                  <c:v>13.0</c:v>
                </c:pt>
                <c:pt idx="4">
                  <c:v>14.0</c:v>
                </c:pt>
                <c:pt idx="5">
                  <c:v>15.0</c:v>
                </c:pt>
                <c:pt idx="6">
                  <c:v>16.0</c:v>
                </c:pt>
                <c:pt idx="7">
                  <c:v>17.0</c:v>
                </c:pt>
                <c:pt idx="8">
                  <c:v>18.0</c:v>
                </c:pt>
                <c:pt idx="9">
                  <c:v>19.0</c:v>
                </c:pt>
                <c:pt idx="10">
                  <c:v>20.0</c:v>
                </c:pt>
                <c:pt idx="11">
                  <c:v>21.0</c:v>
                </c:pt>
                <c:pt idx="12">
                  <c:v>22.0</c:v>
                </c:pt>
                <c:pt idx="13">
                  <c:v>23.0</c:v>
                </c:pt>
                <c:pt idx="14">
                  <c:v>24.0</c:v>
                </c:pt>
                <c:pt idx="15">
                  <c:v>25.0</c:v>
                </c:pt>
                <c:pt idx="16">
                  <c:v>26.0</c:v>
                </c:pt>
                <c:pt idx="17">
                  <c:v>27.0</c:v>
                </c:pt>
                <c:pt idx="18">
                  <c:v>28.0</c:v>
                </c:pt>
                <c:pt idx="19">
                  <c:v>29.0</c:v>
                </c:pt>
                <c:pt idx="20">
                  <c:v>30.0</c:v>
                </c:pt>
                <c:pt idx="21">
                  <c:v>31.0</c:v>
                </c:pt>
                <c:pt idx="22">
                  <c:v>32.0</c:v>
                </c:pt>
                <c:pt idx="23">
                  <c:v>33.0</c:v>
                </c:pt>
                <c:pt idx="24">
                  <c:v>34.0</c:v>
                </c:pt>
                <c:pt idx="25">
                  <c:v>35.0</c:v>
                </c:pt>
                <c:pt idx="26">
                  <c:v>36.0</c:v>
                </c:pt>
                <c:pt idx="27">
                  <c:v>37.0</c:v>
                </c:pt>
                <c:pt idx="28">
                  <c:v>38.0</c:v>
                </c:pt>
                <c:pt idx="29">
                  <c:v>39.0</c:v>
                </c:pt>
                <c:pt idx="30">
                  <c:v>40.0</c:v>
                </c:pt>
                <c:pt idx="31">
                  <c:v>41.0</c:v>
                </c:pt>
                <c:pt idx="32">
                  <c:v>42.0</c:v>
                </c:pt>
                <c:pt idx="33">
                  <c:v>43.0</c:v>
                </c:pt>
                <c:pt idx="34">
                  <c:v>44.0</c:v>
                </c:pt>
                <c:pt idx="35">
                  <c:v>45.0</c:v>
                </c:pt>
                <c:pt idx="36">
                  <c:v>46.0</c:v>
                </c:pt>
                <c:pt idx="37">
                  <c:v>47.0</c:v>
                </c:pt>
                <c:pt idx="38">
                  <c:v>48.0</c:v>
                </c:pt>
                <c:pt idx="39">
                  <c:v>49.0</c:v>
                </c:pt>
                <c:pt idx="40">
                  <c:v>50.0</c:v>
                </c:pt>
                <c:pt idx="41">
                  <c:v>51.0</c:v>
                </c:pt>
                <c:pt idx="42">
                  <c:v>52.0</c:v>
                </c:pt>
                <c:pt idx="43">
                  <c:v>53.0</c:v>
                </c:pt>
                <c:pt idx="44">
                  <c:v>54.0</c:v>
                </c:pt>
                <c:pt idx="45">
                  <c:v>55.0</c:v>
                </c:pt>
                <c:pt idx="46">
                  <c:v>56.0</c:v>
                </c:pt>
                <c:pt idx="47">
                  <c:v>57.0</c:v>
                </c:pt>
                <c:pt idx="48">
                  <c:v>58.0</c:v>
                </c:pt>
                <c:pt idx="49">
                  <c:v>59.0</c:v>
                </c:pt>
                <c:pt idx="50">
                  <c:v>60.0</c:v>
                </c:pt>
              </c:numCache>
            </c:numRef>
          </c:yVal>
          <c:smooth val="1"/>
        </c:ser>
        <c:dLbls>
          <c:showLegendKey val="0"/>
          <c:showVal val="0"/>
          <c:showCatName val="0"/>
          <c:showSerName val="0"/>
          <c:showPercent val="0"/>
          <c:showBubbleSize val="0"/>
        </c:dLbls>
        <c:axId val="2085641176"/>
        <c:axId val="2086190584"/>
      </c:scatterChart>
      <c:valAx>
        <c:axId val="2085641176"/>
        <c:scaling>
          <c:orientation val="minMax"/>
        </c:scaling>
        <c:delete val="0"/>
        <c:axPos val="b"/>
        <c:title>
          <c:tx>
            <c:rich>
              <a:bodyPr/>
              <a:lstStyle/>
              <a:p>
                <a:pPr>
                  <a:defRPr/>
                </a:pPr>
                <a:r>
                  <a:rPr lang="en-US"/>
                  <a:t>Quantity</a:t>
                </a:r>
              </a:p>
            </c:rich>
          </c:tx>
          <c:layout/>
          <c:overlay val="0"/>
        </c:title>
        <c:numFmt formatCode="General" sourceLinked="1"/>
        <c:majorTickMark val="none"/>
        <c:minorTickMark val="none"/>
        <c:tickLblPos val="nextTo"/>
        <c:crossAx val="2086190584"/>
        <c:crosses val="autoZero"/>
        <c:crossBetween val="midCat"/>
      </c:valAx>
      <c:valAx>
        <c:axId val="2086190584"/>
        <c:scaling>
          <c:orientation val="minMax"/>
        </c:scaling>
        <c:delete val="0"/>
        <c:axPos val="l"/>
        <c:majorGridlines/>
        <c:title>
          <c:tx>
            <c:rich>
              <a:bodyPr/>
              <a:lstStyle/>
              <a:p>
                <a:pPr>
                  <a:defRPr/>
                </a:pPr>
                <a:r>
                  <a:rPr lang="en-US"/>
                  <a:t>Price</a:t>
                </a:r>
              </a:p>
            </c:rich>
          </c:tx>
          <c:layout/>
          <c:overlay val="0"/>
        </c:title>
        <c:numFmt formatCode="General" sourceLinked="1"/>
        <c:majorTickMark val="none"/>
        <c:minorTickMark val="none"/>
        <c:tickLblPos val="nextTo"/>
        <c:crossAx val="2085641176"/>
        <c:crosses val="autoZero"/>
        <c:crossBetween val="midCat"/>
      </c:valAx>
    </c:plotArea>
    <c:legend>
      <c:legendPos val="r"/>
      <c:layout/>
      <c:overlay val="0"/>
    </c:legend>
    <c:plotVisOnly val="1"/>
    <c:dispBlanksAs val="gap"/>
    <c:showDLblsOverMax val="0"/>
  </c:chart>
  <c:printSettings>
    <c:headerFooter/>
    <c:pageMargins b="1.0" l="0.75" r="0.75" t="1.0"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3</a:t>
            </a:r>
            <a:r>
              <a:rPr lang="en-US" baseline="0"/>
              <a:t> Relationships</a:t>
            </a:r>
            <a:endParaRPr lang="en-US"/>
          </a:p>
        </c:rich>
      </c:tx>
      <c:layout/>
      <c:overlay val="0"/>
    </c:title>
    <c:autoTitleDeleted val="0"/>
    <c:plotArea>
      <c:layout/>
      <c:scatterChart>
        <c:scatterStyle val="smoothMarker"/>
        <c:varyColors val="0"/>
        <c:ser>
          <c:idx val="0"/>
          <c:order val="0"/>
          <c:tx>
            <c:strRef>
              <c:f>'Q2-new'!$F$3</c:f>
              <c:strCache>
                <c:ptCount val="1"/>
                <c:pt idx="0">
                  <c:v>Demand</c:v>
                </c:pt>
              </c:strCache>
            </c:strRef>
          </c:tx>
          <c:marker>
            <c:symbol val="none"/>
          </c:marker>
          <c:xVal>
            <c:numRef>
              <c:f>'Q2-new'!$A$4:$A$54</c:f>
              <c:numCache>
                <c:formatCode>General</c:formatCode>
                <c:ptCount val="51"/>
                <c:pt idx="0">
                  <c:v>0.0</c:v>
                </c:pt>
                <c:pt idx="1">
                  <c:v>2.0</c:v>
                </c:pt>
                <c:pt idx="2">
                  <c:v>4.0</c:v>
                </c:pt>
                <c:pt idx="3">
                  <c:v>6.0</c:v>
                </c:pt>
                <c:pt idx="4">
                  <c:v>8.0</c:v>
                </c:pt>
                <c:pt idx="5">
                  <c:v>10.0</c:v>
                </c:pt>
                <c:pt idx="6">
                  <c:v>12.0</c:v>
                </c:pt>
                <c:pt idx="7">
                  <c:v>14.0</c:v>
                </c:pt>
                <c:pt idx="8">
                  <c:v>16.0</c:v>
                </c:pt>
                <c:pt idx="9">
                  <c:v>18.0</c:v>
                </c:pt>
                <c:pt idx="10">
                  <c:v>20.0</c:v>
                </c:pt>
                <c:pt idx="11">
                  <c:v>22.0</c:v>
                </c:pt>
                <c:pt idx="12">
                  <c:v>24.0</c:v>
                </c:pt>
                <c:pt idx="13">
                  <c:v>26.0</c:v>
                </c:pt>
                <c:pt idx="14">
                  <c:v>28.0</c:v>
                </c:pt>
                <c:pt idx="15">
                  <c:v>30.0</c:v>
                </c:pt>
                <c:pt idx="16">
                  <c:v>32.0</c:v>
                </c:pt>
                <c:pt idx="17">
                  <c:v>34.0</c:v>
                </c:pt>
                <c:pt idx="18">
                  <c:v>36.0</c:v>
                </c:pt>
                <c:pt idx="19">
                  <c:v>38.0</c:v>
                </c:pt>
                <c:pt idx="20">
                  <c:v>40.0</c:v>
                </c:pt>
                <c:pt idx="21">
                  <c:v>42.0</c:v>
                </c:pt>
                <c:pt idx="22">
                  <c:v>44.0</c:v>
                </c:pt>
                <c:pt idx="23">
                  <c:v>46.0</c:v>
                </c:pt>
                <c:pt idx="24">
                  <c:v>48.0</c:v>
                </c:pt>
                <c:pt idx="25">
                  <c:v>50.0</c:v>
                </c:pt>
                <c:pt idx="26">
                  <c:v>52.0</c:v>
                </c:pt>
                <c:pt idx="27">
                  <c:v>54.0</c:v>
                </c:pt>
                <c:pt idx="28">
                  <c:v>56.0</c:v>
                </c:pt>
                <c:pt idx="29">
                  <c:v>58.0</c:v>
                </c:pt>
                <c:pt idx="30">
                  <c:v>60.0</c:v>
                </c:pt>
                <c:pt idx="31">
                  <c:v>62.0</c:v>
                </c:pt>
                <c:pt idx="32">
                  <c:v>64.0</c:v>
                </c:pt>
                <c:pt idx="33">
                  <c:v>66.0</c:v>
                </c:pt>
                <c:pt idx="34">
                  <c:v>68.0</c:v>
                </c:pt>
                <c:pt idx="35">
                  <c:v>70.0</c:v>
                </c:pt>
                <c:pt idx="36">
                  <c:v>72.0</c:v>
                </c:pt>
                <c:pt idx="37">
                  <c:v>74.0</c:v>
                </c:pt>
                <c:pt idx="38">
                  <c:v>76.0</c:v>
                </c:pt>
                <c:pt idx="39">
                  <c:v>78.0</c:v>
                </c:pt>
                <c:pt idx="40">
                  <c:v>80.0</c:v>
                </c:pt>
                <c:pt idx="41">
                  <c:v>82.0</c:v>
                </c:pt>
                <c:pt idx="42">
                  <c:v>84.0</c:v>
                </c:pt>
                <c:pt idx="43">
                  <c:v>86.0</c:v>
                </c:pt>
                <c:pt idx="44">
                  <c:v>88.0</c:v>
                </c:pt>
                <c:pt idx="45">
                  <c:v>90.0</c:v>
                </c:pt>
                <c:pt idx="46">
                  <c:v>92.0</c:v>
                </c:pt>
                <c:pt idx="47">
                  <c:v>94.0</c:v>
                </c:pt>
                <c:pt idx="48">
                  <c:v>96.0</c:v>
                </c:pt>
                <c:pt idx="49">
                  <c:v>98.0</c:v>
                </c:pt>
                <c:pt idx="50">
                  <c:v>100.0</c:v>
                </c:pt>
              </c:numCache>
            </c:numRef>
          </c:xVal>
          <c:yVal>
            <c:numRef>
              <c:f>'Q2-new'!$F$4:$F$54</c:f>
              <c:numCache>
                <c:formatCode>General</c:formatCode>
                <c:ptCount val="51"/>
                <c:pt idx="0">
                  <c:v>40.0</c:v>
                </c:pt>
                <c:pt idx="1">
                  <c:v>39.0</c:v>
                </c:pt>
                <c:pt idx="2">
                  <c:v>38.0</c:v>
                </c:pt>
                <c:pt idx="3">
                  <c:v>37.0</c:v>
                </c:pt>
                <c:pt idx="4">
                  <c:v>36.0</c:v>
                </c:pt>
                <c:pt idx="5">
                  <c:v>35.0</c:v>
                </c:pt>
                <c:pt idx="6">
                  <c:v>34.0</c:v>
                </c:pt>
                <c:pt idx="7">
                  <c:v>33.0</c:v>
                </c:pt>
                <c:pt idx="8">
                  <c:v>32.0</c:v>
                </c:pt>
                <c:pt idx="9">
                  <c:v>31.0</c:v>
                </c:pt>
                <c:pt idx="10">
                  <c:v>30.0</c:v>
                </c:pt>
                <c:pt idx="11">
                  <c:v>29.0</c:v>
                </c:pt>
                <c:pt idx="12">
                  <c:v>28.0</c:v>
                </c:pt>
                <c:pt idx="13">
                  <c:v>27.0</c:v>
                </c:pt>
                <c:pt idx="14">
                  <c:v>26.0</c:v>
                </c:pt>
                <c:pt idx="15">
                  <c:v>25.0</c:v>
                </c:pt>
                <c:pt idx="16">
                  <c:v>24.0</c:v>
                </c:pt>
                <c:pt idx="17">
                  <c:v>23.0</c:v>
                </c:pt>
                <c:pt idx="18">
                  <c:v>22.0</c:v>
                </c:pt>
                <c:pt idx="19">
                  <c:v>21.0</c:v>
                </c:pt>
                <c:pt idx="20">
                  <c:v>20.0</c:v>
                </c:pt>
                <c:pt idx="21">
                  <c:v>19.0</c:v>
                </c:pt>
                <c:pt idx="22">
                  <c:v>18.0</c:v>
                </c:pt>
                <c:pt idx="23">
                  <c:v>17.0</c:v>
                </c:pt>
                <c:pt idx="24">
                  <c:v>16.0</c:v>
                </c:pt>
                <c:pt idx="25">
                  <c:v>15.0</c:v>
                </c:pt>
                <c:pt idx="26">
                  <c:v>14.0</c:v>
                </c:pt>
                <c:pt idx="27">
                  <c:v>13.0</c:v>
                </c:pt>
                <c:pt idx="28">
                  <c:v>12.0</c:v>
                </c:pt>
                <c:pt idx="29">
                  <c:v>11.0</c:v>
                </c:pt>
                <c:pt idx="30">
                  <c:v>10.0</c:v>
                </c:pt>
                <c:pt idx="31">
                  <c:v>9.0</c:v>
                </c:pt>
                <c:pt idx="32">
                  <c:v>8.0</c:v>
                </c:pt>
                <c:pt idx="33">
                  <c:v>7.0</c:v>
                </c:pt>
                <c:pt idx="34">
                  <c:v>6.0</c:v>
                </c:pt>
                <c:pt idx="35">
                  <c:v>5.0</c:v>
                </c:pt>
                <c:pt idx="36">
                  <c:v>4.0</c:v>
                </c:pt>
                <c:pt idx="37">
                  <c:v>3.0</c:v>
                </c:pt>
                <c:pt idx="38">
                  <c:v>2.0</c:v>
                </c:pt>
                <c:pt idx="39">
                  <c:v>1.0</c:v>
                </c:pt>
                <c:pt idx="40">
                  <c:v>0.0</c:v>
                </c:pt>
                <c:pt idx="41">
                  <c:v>-1.0</c:v>
                </c:pt>
                <c:pt idx="42">
                  <c:v>-2.0</c:v>
                </c:pt>
                <c:pt idx="43">
                  <c:v>-3.0</c:v>
                </c:pt>
                <c:pt idx="44">
                  <c:v>-4.0</c:v>
                </c:pt>
                <c:pt idx="45">
                  <c:v>-5.0</c:v>
                </c:pt>
                <c:pt idx="46">
                  <c:v>-6.0</c:v>
                </c:pt>
                <c:pt idx="47">
                  <c:v>-7.0</c:v>
                </c:pt>
                <c:pt idx="48">
                  <c:v>-8.0</c:v>
                </c:pt>
                <c:pt idx="49">
                  <c:v>-9.0</c:v>
                </c:pt>
                <c:pt idx="50">
                  <c:v>-10.0</c:v>
                </c:pt>
              </c:numCache>
            </c:numRef>
          </c:yVal>
          <c:smooth val="1"/>
        </c:ser>
        <c:ser>
          <c:idx val="1"/>
          <c:order val="1"/>
          <c:tx>
            <c:strRef>
              <c:f>'Q2-new'!$G$3</c:f>
              <c:strCache>
                <c:ptCount val="1"/>
                <c:pt idx="0">
                  <c:v>Supply</c:v>
                </c:pt>
              </c:strCache>
            </c:strRef>
          </c:tx>
          <c:marker>
            <c:symbol val="none"/>
          </c:marker>
          <c:xVal>
            <c:numRef>
              <c:f>'Q2-new'!$A$4:$A$54</c:f>
              <c:numCache>
                <c:formatCode>General</c:formatCode>
                <c:ptCount val="51"/>
                <c:pt idx="0">
                  <c:v>0.0</c:v>
                </c:pt>
                <c:pt idx="1">
                  <c:v>2.0</c:v>
                </c:pt>
                <c:pt idx="2">
                  <c:v>4.0</c:v>
                </c:pt>
                <c:pt idx="3">
                  <c:v>6.0</c:v>
                </c:pt>
                <c:pt idx="4">
                  <c:v>8.0</c:v>
                </c:pt>
                <c:pt idx="5">
                  <c:v>10.0</c:v>
                </c:pt>
                <c:pt idx="6">
                  <c:v>12.0</c:v>
                </c:pt>
                <c:pt idx="7">
                  <c:v>14.0</c:v>
                </c:pt>
                <c:pt idx="8">
                  <c:v>16.0</c:v>
                </c:pt>
                <c:pt idx="9">
                  <c:v>18.0</c:v>
                </c:pt>
                <c:pt idx="10">
                  <c:v>20.0</c:v>
                </c:pt>
                <c:pt idx="11">
                  <c:v>22.0</c:v>
                </c:pt>
                <c:pt idx="12">
                  <c:v>24.0</c:v>
                </c:pt>
                <c:pt idx="13">
                  <c:v>26.0</c:v>
                </c:pt>
                <c:pt idx="14">
                  <c:v>28.0</c:v>
                </c:pt>
                <c:pt idx="15">
                  <c:v>30.0</c:v>
                </c:pt>
                <c:pt idx="16">
                  <c:v>32.0</c:v>
                </c:pt>
                <c:pt idx="17">
                  <c:v>34.0</c:v>
                </c:pt>
                <c:pt idx="18">
                  <c:v>36.0</c:v>
                </c:pt>
                <c:pt idx="19">
                  <c:v>38.0</c:v>
                </c:pt>
                <c:pt idx="20">
                  <c:v>40.0</c:v>
                </c:pt>
                <c:pt idx="21">
                  <c:v>42.0</c:v>
                </c:pt>
                <c:pt idx="22">
                  <c:v>44.0</c:v>
                </c:pt>
                <c:pt idx="23">
                  <c:v>46.0</c:v>
                </c:pt>
                <c:pt idx="24">
                  <c:v>48.0</c:v>
                </c:pt>
                <c:pt idx="25">
                  <c:v>50.0</c:v>
                </c:pt>
                <c:pt idx="26">
                  <c:v>52.0</c:v>
                </c:pt>
                <c:pt idx="27">
                  <c:v>54.0</c:v>
                </c:pt>
                <c:pt idx="28">
                  <c:v>56.0</c:v>
                </c:pt>
                <c:pt idx="29">
                  <c:v>58.0</c:v>
                </c:pt>
                <c:pt idx="30">
                  <c:v>60.0</c:v>
                </c:pt>
                <c:pt idx="31">
                  <c:v>62.0</c:v>
                </c:pt>
                <c:pt idx="32">
                  <c:v>64.0</c:v>
                </c:pt>
                <c:pt idx="33">
                  <c:v>66.0</c:v>
                </c:pt>
                <c:pt idx="34">
                  <c:v>68.0</c:v>
                </c:pt>
                <c:pt idx="35">
                  <c:v>70.0</c:v>
                </c:pt>
                <c:pt idx="36">
                  <c:v>72.0</c:v>
                </c:pt>
                <c:pt idx="37">
                  <c:v>74.0</c:v>
                </c:pt>
                <c:pt idx="38">
                  <c:v>76.0</c:v>
                </c:pt>
                <c:pt idx="39">
                  <c:v>78.0</c:v>
                </c:pt>
                <c:pt idx="40">
                  <c:v>80.0</c:v>
                </c:pt>
                <c:pt idx="41">
                  <c:v>82.0</c:v>
                </c:pt>
                <c:pt idx="42">
                  <c:v>84.0</c:v>
                </c:pt>
                <c:pt idx="43">
                  <c:v>86.0</c:v>
                </c:pt>
                <c:pt idx="44">
                  <c:v>88.0</c:v>
                </c:pt>
                <c:pt idx="45">
                  <c:v>90.0</c:v>
                </c:pt>
                <c:pt idx="46">
                  <c:v>92.0</c:v>
                </c:pt>
                <c:pt idx="47">
                  <c:v>94.0</c:v>
                </c:pt>
                <c:pt idx="48">
                  <c:v>96.0</c:v>
                </c:pt>
                <c:pt idx="49">
                  <c:v>98.0</c:v>
                </c:pt>
                <c:pt idx="50">
                  <c:v>100.0</c:v>
                </c:pt>
              </c:numCache>
            </c:numRef>
          </c:xVal>
          <c:yVal>
            <c:numRef>
              <c:f>'Q2-new'!$G$4:$G$54</c:f>
              <c:numCache>
                <c:formatCode>General</c:formatCode>
                <c:ptCount val="51"/>
                <c:pt idx="0">
                  <c:v>10.0</c:v>
                </c:pt>
                <c:pt idx="1">
                  <c:v>11.0</c:v>
                </c:pt>
                <c:pt idx="2">
                  <c:v>12.0</c:v>
                </c:pt>
                <c:pt idx="3">
                  <c:v>13.0</c:v>
                </c:pt>
                <c:pt idx="4">
                  <c:v>14.0</c:v>
                </c:pt>
                <c:pt idx="5">
                  <c:v>15.0</c:v>
                </c:pt>
                <c:pt idx="6">
                  <c:v>16.0</c:v>
                </c:pt>
                <c:pt idx="7">
                  <c:v>17.0</c:v>
                </c:pt>
                <c:pt idx="8">
                  <c:v>18.0</c:v>
                </c:pt>
                <c:pt idx="9">
                  <c:v>19.0</c:v>
                </c:pt>
                <c:pt idx="10">
                  <c:v>20.0</c:v>
                </c:pt>
                <c:pt idx="11">
                  <c:v>21.0</c:v>
                </c:pt>
                <c:pt idx="12">
                  <c:v>22.0</c:v>
                </c:pt>
                <c:pt idx="13">
                  <c:v>23.0</c:v>
                </c:pt>
                <c:pt idx="14">
                  <c:v>24.0</c:v>
                </c:pt>
                <c:pt idx="15">
                  <c:v>25.0</c:v>
                </c:pt>
                <c:pt idx="16">
                  <c:v>26.0</c:v>
                </c:pt>
                <c:pt idx="17">
                  <c:v>27.0</c:v>
                </c:pt>
                <c:pt idx="18">
                  <c:v>28.0</c:v>
                </c:pt>
                <c:pt idx="19">
                  <c:v>29.0</c:v>
                </c:pt>
                <c:pt idx="20">
                  <c:v>30.0</c:v>
                </c:pt>
                <c:pt idx="21">
                  <c:v>31.0</c:v>
                </c:pt>
                <c:pt idx="22">
                  <c:v>32.0</c:v>
                </c:pt>
                <c:pt idx="23">
                  <c:v>33.0</c:v>
                </c:pt>
                <c:pt idx="24">
                  <c:v>34.0</c:v>
                </c:pt>
                <c:pt idx="25">
                  <c:v>35.0</c:v>
                </c:pt>
                <c:pt idx="26">
                  <c:v>36.0</c:v>
                </c:pt>
                <c:pt idx="27">
                  <c:v>37.0</c:v>
                </c:pt>
                <c:pt idx="28">
                  <c:v>38.0</c:v>
                </c:pt>
                <c:pt idx="29">
                  <c:v>39.0</c:v>
                </c:pt>
                <c:pt idx="30">
                  <c:v>40.0</c:v>
                </c:pt>
                <c:pt idx="31">
                  <c:v>41.0</c:v>
                </c:pt>
                <c:pt idx="32">
                  <c:v>42.0</c:v>
                </c:pt>
                <c:pt idx="33">
                  <c:v>43.0</c:v>
                </c:pt>
                <c:pt idx="34">
                  <c:v>44.0</c:v>
                </c:pt>
                <c:pt idx="35">
                  <c:v>45.0</c:v>
                </c:pt>
                <c:pt idx="36">
                  <c:v>46.0</c:v>
                </c:pt>
                <c:pt idx="37">
                  <c:v>47.0</c:v>
                </c:pt>
                <c:pt idx="38">
                  <c:v>48.0</c:v>
                </c:pt>
                <c:pt idx="39">
                  <c:v>49.0</c:v>
                </c:pt>
                <c:pt idx="40">
                  <c:v>50.0</c:v>
                </c:pt>
                <c:pt idx="41">
                  <c:v>51.0</c:v>
                </c:pt>
                <c:pt idx="42">
                  <c:v>52.0</c:v>
                </c:pt>
                <c:pt idx="43">
                  <c:v>53.0</c:v>
                </c:pt>
                <c:pt idx="44">
                  <c:v>54.0</c:v>
                </c:pt>
                <c:pt idx="45">
                  <c:v>55.0</c:v>
                </c:pt>
                <c:pt idx="46">
                  <c:v>56.0</c:v>
                </c:pt>
                <c:pt idx="47">
                  <c:v>57.0</c:v>
                </c:pt>
                <c:pt idx="48">
                  <c:v>58.0</c:v>
                </c:pt>
                <c:pt idx="49">
                  <c:v>59.0</c:v>
                </c:pt>
                <c:pt idx="50">
                  <c:v>60.0</c:v>
                </c:pt>
              </c:numCache>
            </c:numRef>
          </c:yVal>
          <c:smooth val="1"/>
        </c:ser>
        <c:ser>
          <c:idx val="2"/>
          <c:order val="2"/>
          <c:tx>
            <c:strRef>
              <c:f>'Q2-new'!$I$3</c:f>
              <c:strCache>
                <c:ptCount val="1"/>
                <c:pt idx="0">
                  <c:v>Demand Prime</c:v>
                </c:pt>
              </c:strCache>
            </c:strRef>
          </c:tx>
          <c:marker>
            <c:symbol val="none"/>
          </c:marker>
          <c:xVal>
            <c:numRef>
              <c:f>'Q2-new'!$A$4:$A$54</c:f>
              <c:numCache>
                <c:formatCode>General</c:formatCode>
                <c:ptCount val="51"/>
                <c:pt idx="0">
                  <c:v>0.0</c:v>
                </c:pt>
                <c:pt idx="1">
                  <c:v>2.0</c:v>
                </c:pt>
                <c:pt idx="2">
                  <c:v>4.0</c:v>
                </c:pt>
                <c:pt idx="3">
                  <c:v>6.0</c:v>
                </c:pt>
                <c:pt idx="4">
                  <c:v>8.0</c:v>
                </c:pt>
                <c:pt idx="5">
                  <c:v>10.0</c:v>
                </c:pt>
                <c:pt idx="6">
                  <c:v>12.0</c:v>
                </c:pt>
                <c:pt idx="7">
                  <c:v>14.0</c:v>
                </c:pt>
                <c:pt idx="8">
                  <c:v>16.0</c:v>
                </c:pt>
                <c:pt idx="9">
                  <c:v>18.0</c:v>
                </c:pt>
                <c:pt idx="10">
                  <c:v>20.0</c:v>
                </c:pt>
                <c:pt idx="11">
                  <c:v>22.0</c:v>
                </c:pt>
                <c:pt idx="12">
                  <c:v>24.0</c:v>
                </c:pt>
                <c:pt idx="13">
                  <c:v>26.0</c:v>
                </c:pt>
                <c:pt idx="14">
                  <c:v>28.0</c:v>
                </c:pt>
                <c:pt idx="15">
                  <c:v>30.0</c:v>
                </c:pt>
                <c:pt idx="16">
                  <c:v>32.0</c:v>
                </c:pt>
                <c:pt idx="17">
                  <c:v>34.0</c:v>
                </c:pt>
                <c:pt idx="18">
                  <c:v>36.0</c:v>
                </c:pt>
                <c:pt idx="19">
                  <c:v>38.0</c:v>
                </c:pt>
                <c:pt idx="20">
                  <c:v>40.0</c:v>
                </c:pt>
                <c:pt idx="21">
                  <c:v>42.0</c:v>
                </c:pt>
                <c:pt idx="22">
                  <c:v>44.0</c:v>
                </c:pt>
                <c:pt idx="23">
                  <c:v>46.0</c:v>
                </c:pt>
                <c:pt idx="24">
                  <c:v>48.0</c:v>
                </c:pt>
                <c:pt idx="25">
                  <c:v>50.0</c:v>
                </c:pt>
                <c:pt idx="26">
                  <c:v>52.0</c:v>
                </c:pt>
                <c:pt idx="27">
                  <c:v>54.0</c:v>
                </c:pt>
                <c:pt idx="28">
                  <c:v>56.0</c:v>
                </c:pt>
                <c:pt idx="29">
                  <c:v>58.0</c:v>
                </c:pt>
                <c:pt idx="30">
                  <c:v>60.0</c:v>
                </c:pt>
                <c:pt idx="31">
                  <c:v>62.0</c:v>
                </c:pt>
                <c:pt idx="32">
                  <c:v>64.0</c:v>
                </c:pt>
                <c:pt idx="33">
                  <c:v>66.0</c:v>
                </c:pt>
                <c:pt idx="34">
                  <c:v>68.0</c:v>
                </c:pt>
                <c:pt idx="35">
                  <c:v>70.0</c:v>
                </c:pt>
                <c:pt idx="36">
                  <c:v>72.0</c:v>
                </c:pt>
                <c:pt idx="37">
                  <c:v>74.0</c:v>
                </c:pt>
                <c:pt idx="38">
                  <c:v>76.0</c:v>
                </c:pt>
                <c:pt idx="39">
                  <c:v>78.0</c:v>
                </c:pt>
                <c:pt idx="40">
                  <c:v>80.0</c:v>
                </c:pt>
                <c:pt idx="41">
                  <c:v>82.0</c:v>
                </c:pt>
                <c:pt idx="42">
                  <c:v>84.0</c:v>
                </c:pt>
                <c:pt idx="43">
                  <c:v>86.0</c:v>
                </c:pt>
                <c:pt idx="44">
                  <c:v>88.0</c:v>
                </c:pt>
                <c:pt idx="45">
                  <c:v>90.0</c:v>
                </c:pt>
                <c:pt idx="46">
                  <c:v>92.0</c:v>
                </c:pt>
                <c:pt idx="47">
                  <c:v>94.0</c:v>
                </c:pt>
                <c:pt idx="48">
                  <c:v>96.0</c:v>
                </c:pt>
                <c:pt idx="49">
                  <c:v>98.0</c:v>
                </c:pt>
                <c:pt idx="50">
                  <c:v>100.0</c:v>
                </c:pt>
              </c:numCache>
            </c:numRef>
          </c:xVal>
          <c:yVal>
            <c:numRef>
              <c:f>'Q2-new'!$I$4:$I$54</c:f>
              <c:numCache>
                <c:formatCode>General</c:formatCode>
                <c:ptCount val="51"/>
                <c:pt idx="0">
                  <c:v>80.0</c:v>
                </c:pt>
                <c:pt idx="1">
                  <c:v>79.5</c:v>
                </c:pt>
                <c:pt idx="2">
                  <c:v>79.0</c:v>
                </c:pt>
                <c:pt idx="3">
                  <c:v>78.5</c:v>
                </c:pt>
                <c:pt idx="4">
                  <c:v>78.0</c:v>
                </c:pt>
                <c:pt idx="5">
                  <c:v>77.5</c:v>
                </c:pt>
                <c:pt idx="6">
                  <c:v>77.0</c:v>
                </c:pt>
                <c:pt idx="7">
                  <c:v>76.5</c:v>
                </c:pt>
                <c:pt idx="8">
                  <c:v>76.0</c:v>
                </c:pt>
                <c:pt idx="9">
                  <c:v>75.5</c:v>
                </c:pt>
                <c:pt idx="10">
                  <c:v>75.0</c:v>
                </c:pt>
                <c:pt idx="11">
                  <c:v>74.5</c:v>
                </c:pt>
                <c:pt idx="12">
                  <c:v>74.0</c:v>
                </c:pt>
                <c:pt idx="13">
                  <c:v>73.5</c:v>
                </c:pt>
                <c:pt idx="14">
                  <c:v>73.0</c:v>
                </c:pt>
                <c:pt idx="15">
                  <c:v>72.5</c:v>
                </c:pt>
                <c:pt idx="16">
                  <c:v>72.0</c:v>
                </c:pt>
                <c:pt idx="17">
                  <c:v>71.5</c:v>
                </c:pt>
                <c:pt idx="18">
                  <c:v>71.0</c:v>
                </c:pt>
                <c:pt idx="19">
                  <c:v>70.5</c:v>
                </c:pt>
                <c:pt idx="20">
                  <c:v>70.0</c:v>
                </c:pt>
                <c:pt idx="21">
                  <c:v>69.5</c:v>
                </c:pt>
                <c:pt idx="22">
                  <c:v>69.0</c:v>
                </c:pt>
                <c:pt idx="23">
                  <c:v>68.5</c:v>
                </c:pt>
                <c:pt idx="24">
                  <c:v>68.0</c:v>
                </c:pt>
                <c:pt idx="25">
                  <c:v>67.5</c:v>
                </c:pt>
                <c:pt idx="26">
                  <c:v>67.0</c:v>
                </c:pt>
                <c:pt idx="27">
                  <c:v>66.5</c:v>
                </c:pt>
                <c:pt idx="28">
                  <c:v>66.0</c:v>
                </c:pt>
                <c:pt idx="29">
                  <c:v>65.5</c:v>
                </c:pt>
                <c:pt idx="30">
                  <c:v>65.0</c:v>
                </c:pt>
                <c:pt idx="31">
                  <c:v>64.5</c:v>
                </c:pt>
                <c:pt idx="32">
                  <c:v>64.0</c:v>
                </c:pt>
                <c:pt idx="33">
                  <c:v>63.5</c:v>
                </c:pt>
                <c:pt idx="34">
                  <c:v>63.0</c:v>
                </c:pt>
                <c:pt idx="35">
                  <c:v>62.5</c:v>
                </c:pt>
                <c:pt idx="36">
                  <c:v>62.0</c:v>
                </c:pt>
                <c:pt idx="37">
                  <c:v>61.5</c:v>
                </c:pt>
                <c:pt idx="38">
                  <c:v>61.0</c:v>
                </c:pt>
                <c:pt idx="39">
                  <c:v>60.5</c:v>
                </c:pt>
                <c:pt idx="40">
                  <c:v>60.0</c:v>
                </c:pt>
                <c:pt idx="41">
                  <c:v>59.5</c:v>
                </c:pt>
                <c:pt idx="42">
                  <c:v>59.0</c:v>
                </c:pt>
                <c:pt idx="43">
                  <c:v>58.5</c:v>
                </c:pt>
                <c:pt idx="44">
                  <c:v>58.0</c:v>
                </c:pt>
                <c:pt idx="45">
                  <c:v>57.5</c:v>
                </c:pt>
                <c:pt idx="46">
                  <c:v>57.0</c:v>
                </c:pt>
                <c:pt idx="47">
                  <c:v>56.5</c:v>
                </c:pt>
                <c:pt idx="48">
                  <c:v>56.0</c:v>
                </c:pt>
                <c:pt idx="49">
                  <c:v>55.5</c:v>
                </c:pt>
                <c:pt idx="50">
                  <c:v>55.0</c:v>
                </c:pt>
              </c:numCache>
            </c:numRef>
          </c:yVal>
          <c:smooth val="1"/>
        </c:ser>
        <c:ser>
          <c:idx val="3"/>
          <c:order val="3"/>
          <c:tx>
            <c:strRef>
              <c:f>'Q2-new'!$J$3</c:f>
              <c:strCache>
                <c:ptCount val="1"/>
                <c:pt idx="0">
                  <c:v>Supply Prime</c:v>
                </c:pt>
              </c:strCache>
            </c:strRef>
          </c:tx>
          <c:marker>
            <c:symbol val="none"/>
          </c:marker>
          <c:xVal>
            <c:numRef>
              <c:f>'Q2-new'!$A$4:$A$54</c:f>
              <c:numCache>
                <c:formatCode>General</c:formatCode>
                <c:ptCount val="51"/>
                <c:pt idx="0">
                  <c:v>0.0</c:v>
                </c:pt>
                <c:pt idx="1">
                  <c:v>2.0</c:v>
                </c:pt>
                <c:pt idx="2">
                  <c:v>4.0</c:v>
                </c:pt>
                <c:pt idx="3">
                  <c:v>6.0</c:v>
                </c:pt>
                <c:pt idx="4">
                  <c:v>8.0</c:v>
                </c:pt>
                <c:pt idx="5">
                  <c:v>10.0</c:v>
                </c:pt>
                <c:pt idx="6">
                  <c:v>12.0</c:v>
                </c:pt>
                <c:pt idx="7">
                  <c:v>14.0</c:v>
                </c:pt>
                <c:pt idx="8">
                  <c:v>16.0</c:v>
                </c:pt>
                <c:pt idx="9">
                  <c:v>18.0</c:v>
                </c:pt>
                <c:pt idx="10">
                  <c:v>20.0</c:v>
                </c:pt>
                <c:pt idx="11">
                  <c:v>22.0</c:v>
                </c:pt>
                <c:pt idx="12">
                  <c:v>24.0</c:v>
                </c:pt>
                <c:pt idx="13">
                  <c:v>26.0</c:v>
                </c:pt>
                <c:pt idx="14">
                  <c:v>28.0</c:v>
                </c:pt>
                <c:pt idx="15">
                  <c:v>30.0</c:v>
                </c:pt>
                <c:pt idx="16">
                  <c:v>32.0</c:v>
                </c:pt>
                <c:pt idx="17">
                  <c:v>34.0</c:v>
                </c:pt>
                <c:pt idx="18">
                  <c:v>36.0</c:v>
                </c:pt>
                <c:pt idx="19">
                  <c:v>38.0</c:v>
                </c:pt>
                <c:pt idx="20">
                  <c:v>40.0</c:v>
                </c:pt>
                <c:pt idx="21">
                  <c:v>42.0</c:v>
                </c:pt>
                <c:pt idx="22">
                  <c:v>44.0</c:v>
                </c:pt>
                <c:pt idx="23">
                  <c:v>46.0</c:v>
                </c:pt>
                <c:pt idx="24">
                  <c:v>48.0</c:v>
                </c:pt>
                <c:pt idx="25">
                  <c:v>50.0</c:v>
                </c:pt>
                <c:pt idx="26">
                  <c:v>52.0</c:v>
                </c:pt>
                <c:pt idx="27">
                  <c:v>54.0</c:v>
                </c:pt>
                <c:pt idx="28">
                  <c:v>56.0</c:v>
                </c:pt>
                <c:pt idx="29">
                  <c:v>58.0</c:v>
                </c:pt>
                <c:pt idx="30">
                  <c:v>60.0</c:v>
                </c:pt>
                <c:pt idx="31">
                  <c:v>62.0</c:v>
                </c:pt>
                <c:pt idx="32">
                  <c:v>64.0</c:v>
                </c:pt>
                <c:pt idx="33">
                  <c:v>66.0</c:v>
                </c:pt>
                <c:pt idx="34">
                  <c:v>68.0</c:v>
                </c:pt>
                <c:pt idx="35">
                  <c:v>70.0</c:v>
                </c:pt>
                <c:pt idx="36">
                  <c:v>72.0</c:v>
                </c:pt>
                <c:pt idx="37">
                  <c:v>74.0</c:v>
                </c:pt>
                <c:pt idx="38">
                  <c:v>76.0</c:v>
                </c:pt>
                <c:pt idx="39">
                  <c:v>78.0</c:v>
                </c:pt>
                <c:pt idx="40">
                  <c:v>80.0</c:v>
                </c:pt>
                <c:pt idx="41">
                  <c:v>82.0</c:v>
                </c:pt>
                <c:pt idx="42">
                  <c:v>84.0</c:v>
                </c:pt>
                <c:pt idx="43">
                  <c:v>86.0</c:v>
                </c:pt>
                <c:pt idx="44">
                  <c:v>88.0</c:v>
                </c:pt>
                <c:pt idx="45">
                  <c:v>90.0</c:v>
                </c:pt>
                <c:pt idx="46">
                  <c:v>92.0</c:v>
                </c:pt>
                <c:pt idx="47">
                  <c:v>94.0</c:v>
                </c:pt>
                <c:pt idx="48">
                  <c:v>96.0</c:v>
                </c:pt>
                <c:pt idx="49">
                  <c:v>98.0</c:v>
                </c:pt>
                <c:pt idx="50">
                  <c:v>100.0</c:v>
                </c:pt>
              </c:numCache>
            </c:numRef>
          </c:xVal>
          <c:yVal>
            <c:numRef>
              <c:f>'Q2-new'!$J$4:$J$54</c:f>
              <c:numCache>
                <c:formatCode>General</c:formatCode>
                <c:ptCount val="51"/>
                <c:pt idx="0">
                  <c:v>35.0</c:v>
                </c:pt>
                <c:pt idx="1">
                  <c:v>36.0</c:v>
                </c:pt>
                <c:pt idx="2">
                  <c:v>37.0</c:v>
                </c:pt>
                <c:pt idx="3">
                  <c:v>38.0</c:v>
                </c:pt>
                <c:pt idx="4">
                  <c:v>39.0</c:v>
                </c:pt>
                <c:pt idx="5">
                  <c:v>40.0</c:v>
                </c:pt>
                <c:pt idx="6">
                  <c:v>41.0</c:v>
                </c:pt>
                <c:pt idx="7">
                  <c:v>42.0</c:v>
                </c:pt>
                <c:pt idx="8">
                  <c:v>43.0</c:v>
                </c:pt>
                <c:pt idx="9">
                  <c:v>44.0</c:v>
                </c:pt>
                <c:pt idx="10">
                  <c:v>45.0</c:v>
                </c:pt>
                <c:pt idx="11">
                  <c:v>46.0</c:v>
                </c:pt>
                <c:pt idx="12">
                  <c:v>47.0</c:v>
                </c:pt>
                <c:pt idx="13">
                  <c:v>48.0</c:v>
                </c:pt>
                <c:pt idx="14">
                  <c:v>49.0</c:v>
                </c:pt>
                <c:pt idx="15">
                  <c:v>50.0</c:v>
                </c:pt>
                <c:pt idx="16">
                  <c:v>51.0</c:v>
                </c:pt>
                <c:pt idx="17">
                  <c:v>52.0</c:v>
                </c:pt>
                <c:pt idx="18">
                  <c:v>53.0</c:v>
                </c:pt>
                <c:pt idx="19">
                  <c:v>54.0</c:v>
                </c:pt>
                <c:pt idx="20">
                  <c:v>55.0</c:v>
                </c:pt>
                <c:pt idx="21">
                  <c:v>56.0</c:v>
                </c:pt>
                <c:pt idx="22">
                  <c:v>57.0</c:v>
                </c:pt>
                <c:pt idx="23">
                  <c:v>58.0</c:v>
                </c:pt>
                <c:pt idx="24">
                  <c:v>59.0</c:v>
                </c:pt>
                <c:pt idx="25">
                  <c:v>60.0</c:v>
                </c:pt>
                <c:pt idx="26">
                  <c:v>61.0</c:v>
                </c:pt>
                <c:pt idx="27">
                  <c:v>62.0</c:v>
                </c:pt>
                <c:pt idx="28">
                  <c:v>63.0</c:v>
                </c:pt>
                <c:pt idx="29">
                  <c:v>64.0</c:v>
                </c:pt>
                <c:pt idx="30">
                  <c:v>65.0</c:v>
                </c:pt>
                <c:pt idx="31">
                  <c:v>66.0</c:v>
                </c:pt>
                <c:pt idx="32">
                  <c:v>67.0</c:v>
                </c:pt>
                <c:pt idx="33">
                  <c:v>68.0</c:v>
                </c:pt>
                <c:pt idx="34">
                  <c:v>69.0</c:v>
                </c:pt>
                <c:pt idx="35">
                  <c:v>70.0</c:v>
                </c:pt>
                <c:pt idx="36">
                  <c:v>71.0</c:v>
                </c:pt>
                <c:pt idx="37">
                  <c:v>72.0</c:v>
                </c:pt>
                <c:pt idx="38">
                  <c:v>73.0</c:v>
                </c:pt>
                <c:pt idx="39">
                  <c:v>74.0</c:v>
                </c:pt>
                <c:pt idx="40">
                  <c:v>75.0</c:v>
                </c:pt>
                <c:pt idx="41">
                  <c:v>76.0</c:v>
                </c:pt>
                <c:pt idx="42">
                  <c:v>77.0</c:v>
                </c:pt>
                <c:pt idx="43">
                  <c:v>78.0</c:v>
                </c:pt>
                <c:pt idx="44">
                  <c:v>79.0</c:v>
                </c:pt>
                <c:pt idx="45">
                  <c:v>80.0</c:v>
                </c:pt>
                <c:pt idx="46">
                  <c:v>81.0</c:v>
                </c:pt>
                <c:pt idx="47">
                  <c:v>82.0</c:v>
                </c:pt>
                <c:pt idx="48">
                  <c:v>83.0</c:v>
                </c:pt>
                <c:pt idx="49">
                  <c:v>84.0</c:v>
                </c:pt>
                <c:pt idx="50">
                  <c:v>85.0</c:v>
                </c:pt>
              </c:numCache>
            </c:numRef>
          </c:yVal>
          <c:smooth val="1"/>
        </c:ser>
        <c:dLbls>
          <c:showLegendKey val="0"/>
          <c:showVal val="0"/>
          <c:showCatName val="0"/>
          <c:showSerName val="0"/>
          <c:showPercent val="0"/>
          <c:showBubbleSize val="0"/>
        </c:dLbls>
        <c:axId val="2086632584"/>
        <c:axId val="2047953464"/>
      </c:scatterChart>
      <c:valAx>
        <c:axId val="2086632584"/>
        <c:scaling>
          <c:orientation val="minMax"/>
        </c:scaling>
        <c:delete val="0"/>
        <c:axPos val="b"/>
        <c:title>
          <c:tx>
            <c:rich>
              <a:bodyPr/>
              <a:lstStyle/>
              <a:p>
                <a:pPr>
                  <a:defRPr/>
                </a:pPr>
                <a:r>
                  <a:rPr lang="en-US"/>
                  <a:t>Quantity</a:t>
                </a:r>
              </a:p>
            </c:rich>
          </c:tx>
          <c:layout/>
          <c:overlay val="0"/>
        </c:title>
        <c:numFmt formatCode="General" sourceLinked="1"/>
        <c:majorTickMark val="none"/>
        <c:minorTickMark val="none"/>
        <c:tickLblPos val="nextTo"/>
        <c:crossAx val="2047953464"/>
        <c:crosses val="autoZero"/>
        <c:crossBetween val="midCat"/>
      </c:valAx>
      <c:valAx>
        <c:axId val="2047953464"/>
        <c:scaling>
          <c:orientation val="minMax"/>
        </c:scaling>
        <c:delete val="0"/>
        <c:axPos val="l"/>
        <c:majorGridlines/>
        <c:title>
          <c:tx>
            <c:rich>
              <a:bodyPr/>
              <a:lstStyle/>
              <a:p>
                <a:pPr>
                  <a:defRPr/>
                </a:pPr>
                <a:r>
                  <a:rPr lang="en-US"/>
                  <a:t>Price</a:t>
                </a:r>
              </a:p>
            </c:rich>
          </c:tx>
          <c:layout/>
          <c:overlay val="0"/>
        </c:title>
        <c:numFmt formatCode="General" sourceLinked="1"/>
        <c:majorTickMark val="none"/>
        <c:minorTickMark val="none"/>
        <c:tickLblPos val="nextTo"/>
        <c:crossAx val="2086632584"/>
        <c:crosses val="autoZero"/>
        <c:crossBetween val="midCat"/>
      </c:valAx>
    </c:plotArea>
    <c:legend>
      <c:legendPos val="r"/>
      <c:layout/>
      <c:overlay val="0"/>
    </c:legend>
    <c:plotVisOnly val="1"/>
    <c:dispBlanksAs val="gap"/>
    <c:showDLblsOverMax val="0"/>
  </c:chart>
  <c:printSettings>
    <c:headerFooter/>
    <c:pageMargins b="1.0" l="0.75" r="0.75" t="1.0"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Demand,</a:t>
            </a:r>
            <a:r>
              <a:rPr lang="en-US" baseline="0"/>
              <a:t> Supply and Demand Prime</a:t>
            </a:r>
            <a:endParaRPr lang="en-US"/>
          </a:p>
        </c:rich>
      </c:tx>
      <c:layout/>
      <c:overlay val="0"/>
    </c:title>
    <c:autoTitleDeleted val="0"/>
    <c:plotArea>
      <c:layout/>
      <c:scatterChart>
        <c:scatterStyle val="smoothMarker"/>
        <c:varyColors val="0"/>
        <c:ser>
          <c:idx val="0"/>
          <c:order val="0"/>
          <c:tx>
            <c:strRef>
              <c:f>'Q2-new'!$B$3</c:f>
              <c:strCache>
                <c:ptCount val="1"/>
                <c:pt idx="0">
                  <c:v>Quantity Demanded</c:v>
                </c:pt>
              </c:strCache>
            </c:strRef>
          </c:tx>
          <c:marker>
            <c:symbol val="none"/>
          </c:marker>
          <c:xVal>
            <c:numRef>
              <c:f>'Q2-new'!$A$4:$A$54</c:f>
              <c:numCache>
                <c:formatCode>General</c:formatCode>
                <c:ptCount val="51"/>
                <c:pt idx="0">
                  <c:v>0.0</c:v>
                </c:pt>
                <c:pt idx="1">
                  <c:v>2.0</c:v>
                </c:pt>
                <c:pt idx="2">
                  <c:v>4.0</c:v>
                </c:pt>
                <c:pt idx="3">
                  <c:v>6.0</c:v>
                </c:pt>
                <c:pt idx="4">
                  <c:v>8.0</c:v>
                </c:pt>
                <c:pt idx="5">
                  <c:v>10.0</c:v>
                </c:pt>
                <c:pt idx="6">
                  <c:v>12.0</c:v>
                </c:pt>
                <c:pt idx="7">
                  <c:v>14.0</c:v>
                </c:pt>
                <c:pt idx="8">
                  <c:v>16.0</c:v>
                </c:pt>
                <c:pt idx="9">
                  <c:v>18.0</c:v>
                </c:pt>
                <c:pt idx="10">
                  <c:v>20.0</c:v>
                </c:pt>
                <c:pt idx="11">
                  <c:v>22.0</c:v>
                </c:pt>
                <c:pt idx="12">
                  <c:v>24.0</c:v>
                </c:pt>
                <c:pt idx="13">
                  <c:v>26.0</c:v>
                </c:pt>
                <c:pt idx="14">
                  <c:v>28.0</c:v>
                </c:pt>
                <c:pt idx="15">
                  <c:v>30.0</c:v>
                </c:pt>
                <c:pt idx="16">
                  <c:v>32.0</c:v>
                </c:pt>
                <c:pt idx="17">
                  <c:v>34.0</c:v>
                </c:pt>
                <c:pt idx="18">
                  <c:v>36.0</c:v>
                </c:pt>
                <c:pt idx="19">
                  <c:v>38.0</c:v>
                </c:pt>
                <c:pt idx="20">
                  <c:v>40.0</c:v>
                </c:pt>
                <c:pt idx="21">
                  <c:v>42.0</c:v>
                </c:pt>
                <c:pt idx="22">
                  <c:v>44.0</c:v>
                </c:pt>
                <c:pt idx="23">
                  <c:v>46.0</c:v>
                </c:pt>
                <c:pt idx="24">
                  <c:v>48.0</c:v>
                </c:pt>
                <c:pt idx="25">
                  <c:v>50.0</c:v>
                </c:pt>
                <c:pt idx="26">
                  <c:v>52.0</c:v>
                </c:pt>
                <c:pt idx="27">
                  <c:v>54.0</c:v>
                </c:pt>
                <c:pt idx="28">
                  <c:v>56.0</c:v>
                </c:pt>
                <c:pt idx="29">
                  <c:v>58.0</c:v>
                </c:pt>
                <c:pt idx="30">
                  <c:v>60.0</c:v>
                </c:pt>
                <c:pt idx="31">
                  <c:v>62.0</c:v>
                </c:pt>
                <c:pt idx="32">
                  <c:v>64.0</c:v>
                </c:pt>
                <c:pt idx="33">
                  <c:v>66.0</c:v>
                </c:pt>
                <c:pt idx="34">
                  <c:v>68.0</c:v>
                </c:pt>
                <c:pt idx="35">
                  <c:v>70.0</c:v>
                </c:pt>
                <c:pt idx="36">
                  <c:v>72.0</c:v>
                </c:pt>
                <c:pt idx="37">
                  <c:v>74.0</c:v>
                </c:pt>
                <c:pt idx="38">
                  <c:v>76.0</c:v>
                </c:pt>
                <c:pt idx="39">
                  <c:v>78.0</c:v>
                </c:pt>
                <c:pt idx="40">
                  <c:v>80.0</c:v>
                </c:pt>
                <c:pt idx="41">
                  <c:v>82.0</c:v>
                </c:pt>
                <c:pt idx="42">
                  <c:v>84.0</c:v>
                </c:pt>
                <c:pt idx="43">
                  <c:v>86.0</c:v>
                </c:pt>
                <c:pt idx="44">
                  <c:v>88.0</c:v>
                </c:pt>
                <c:pt idx="45">
                  <c:v>90.0</c:v>
                </c:pt>
                <c:pt idx="46">
                  <c:v>92.0</c:v>
                </c:pt>
                <c:pt idx="47">
                  <c:v>94.0</c:v>
                </c:pt>
                <c:pt idx="48">
                  <c:v>96.0</c:v>
                </c:pt>
                <c:pt idx="49">
                  <c:v>98.0</c:v>
                </c:pt>
                <c:pt idx="50">
                  <c:v>100.0</c:v>
                </c:pt>
              </c:numCache>
            </c:numRef>
          </c:xVal>
          <c:yVal>
            <c:numRef>
              <c:f>'Q2-new'!$B$4:$B$54</c:f>
              <c:numCache>
                <c:formatCode>General</c:formatCode>
                <c:ptCount val="51"/>
                <c:pt idx="0">
                  <c:v>80.0</c:v>
                </c:pt>
                <c:pt idx="1">
                  <c:v>76.0</c:v>
                </c:pt>
                <c:pt idx="2">
                  <c:v>72.0</c:v>
                </c:pt>
                <c:pt idx="3">
                  <c:v>68.0</c:v>
                </c:pt>
                <c:pt idx="4">
                  <c:v>64.0</c:v>
                </c:pt>
                <c:pt idx="5">
                  <c:v>60.0</c:v>
                </c:pt>
                <c:pt idx="6">
                  <c:v>56.0</c:v>
                </c:pt>
                <c:pt idx="7">
                  <c:v>52.0</c:v>
                </c:pt>
                <c:pt idx="8">
                  <c:v>48.0</c:v>
                </c:pt>
                <c:pt idx="9">
                  <c:v>44.0</c:v>
                </c:pt>
                <c:pt idx="10">
                  <c:v>40.0</c:v>
                </c:pt>
                <c:pt idx="11">
                  <c:v>36.0</c:v>
                </c:pt>
                <c:pt idx="12">
                  <c:v>32.0</c:v>
                </c:pt>
                <c:pt idx="13">
                  <c:v>28.0</c:v>
                </c:pt>
                <c:pt idx="14">
                  <c:v>24.0</c:v>
                </c:pt>
                <c:pt idx="15">
                  <c:v>20.0</c:v>
                </c:pt>
                <c:pt idx="16">
                  <c:v>16.0</c:v>
                </c:pt>
                <c:pt idx="17">
                  <c:v>12.0</c:v>
                </c:pt>
                <c:pt idx="18">
                  <c:v>8.0</c:v>
                </c:pt>
                <c:pt idx="19">
                  <c:v>4.0</c:v>
                </c:pt>
                <c:pt idx="20">
                  <c:v>0.0</c:v>
                </c:pt>
                <c:pt idx="21">
                  <c:v>-4.0</c:v>
                </c:pt>
                <c:pt idx="22">
                  <c:v>-8.0</c:v>
                </c:pt>
                <c:pt idx="23">
                  <c:v>-12.0</c:v>
                </c:pt>
                <c:pt idx="24">
                  <c:v>-16.0</c:v>
                </c:pt>
                <c:pt idx="25">
                  <c:v>-20.0</c:v>
                </c:pt>
                <c:pt idx="26">
                  <c:v>-24.0</c:v>
                </c:pt>
                <c:pt idx="27">
                  <c:v>-28.0</c:v>
                </c:pt>
                <c:pt idx="28">
                  <c:v>-32.0</c:v>
                </c:pt>
                <c:pt idx="29">
                  <c:v>-36.0</c:v>
                </c:pt>
                <c:pt idx="30">
                  <c:v>-40.0</c:v>
                </c:pt>
                <c:pt idx="31">
                  <c:v>-44.0</c:v>
                </c:pt>
                <c:pt idx="32">
                  <c:v>-48.0</c:v>
                </c:pt>
                <c:pt idx="33">
                  <c:v>-52.0</c:v>
                </c:pt>
                <c:pt idx="34">
                  <c:v>-56.0</c:v>
                </c:pt>
                <c:pt idx="35">
                  <c:v>-60.0</c:v>
                </c:pt>
                <c:pt idx="36">
                  <c:v>-64.0</c:v>
                </c:pt>
                <c:pt idx="37">
                  <c:v>-68.0</c:v>
                </c:pt>
                <c:pt idx="38">
                  <c:v>-72.0</c:v>
                </c:pt>
                <c:pt idx="39">
                  <c:v>-76.0</c:v>
                </c:pt>
                <c:pt idx="40">
                  <c:v>-80.0</c:v>
                </c:pt>
                <c:pt idx="41">
                  <c:v>-84.0</c:v>
                </c:pt>
                <c:pt idx="42">
                  <c:v>-88.0</c:v>
                </c:pt>
                <c:pt idx="43">
                  <c:v>-92.0</c:v>
                </c:pt>
                <c:pt idx="44">
                  <c:v>-96.0</c:v>
                </c:pt>
                <c:pt idx="45">
                  <c:v>-100.0</c:v>
                </c:pt>
                <c:pt idx="46">
                  <c:v>-104.0</c:v>
                </c:pt>
                <c:pt idx="47">
                  <c:v>-108.0</c:v>
                </c:pt>
                <c:pt idx="48">
                  <c:v>-112.0</c:v>
                </c:pt>
                <c:pt idx="49">
                  <c:v>-116.0</c:v>
                </c:pt>
                <c:pt idx="50">
                  <c:v>-120.0</c:v>
                </c:pt>
              </c:numCache>
            </c:numRef>
          </c:yVal>
          <c:smooth val="1"/>
        </c:ser>
        <c:ser>
          <c:idx val="1"/>
          <c:order val="1"/>
          <c:tx>
            <c:strRef>
              <c:f>'Q2-new'!$C$3</c:f>
              <c:strCache>
                <c:ptCount val="1"/>
                <c:pt idx="0">
                  <c:v>Quantity Supplied</c:v>
                </c:pt>
              </c:strCache>
            </c:strRef>
          </c:tx>
          <c:marker>
            <c:symbol val="none"/>
          </c:marker>
          <c:xVal>
            <c:numRef>
              <c:f>'Q2-new'!$A$4:$A$54</c:f>
              <c:numCache>
                <c:formatCode>General</c:formatCode>
                <c:ptCount val="51"/>
                <c:pt idx="0">
                  <c:v>0.0</c:v>
                </c:pt>
                <c:pt idx="1">
                  <c:v>2.0</c:v>
                </c:pt>
                <c:pt idx="2">
                  <c:v>4.0</c:v>
                </c:pt>
                <c:pt idx="3">
                  <c:v>6.0</c:v>
                </c:pt>
                <c:pt idx="4">
                  <c:v>8.0</c:v>
                </c:pt>
                <c:pt idx="5">
                  <c:v>10.0</c:v>
                </c:pt>
                <c:pt idx="6">
                  <c:v>12.0</c:v>
                </c:pt>
                <c:pt idx="7">
                  <c:v>14.0</c:v>
                </c:pt>
                <c:pt idx="8">
                  <c:v>16.0</c:v>
                </c:pt>
                <c:pt idx="9">
                  <c:v>18.0</c:v>
                </c:pt>
                <c:pt idx="10">
                  <c:v>20.0</c:v>
                </c:pt>
                <c:pt idx="11">
                  <c:v>22.0</c:v>
                </c:pt>
                <c:pt idx="12">
                  <c:v>24.0</c:v>
                </c:pt>
                <c:pt idx="13">
                  <c:v>26.0</c:v>
                </c:pt>
                <c:pt idx="14">
                  <c:v>28.0</c:v>
                </c:pt>
                <c:pt idx="15">
                  <c:v>30.0</c:v>
                </c:pt>
                <c:pt idx="16">
                  <c:v>32.0</c:v>
                </c:pt>
                <c:pt idx="17">
                  <c:v>34.0</c:v>
                </c:pt>
                <c:pt idx="18">
                  <c:v>36.0</c:v>
                </c:pt>
                <c:pt idx="19">
                  <c:v>38.0</c:v>
                </c:pt>
                <c:pt idx="20">
                  <c:v>40.0</c:v>
                </c:pt>
                <c:pt idx="21">
                  <c:v>42.0</c:v>
                </c:pt>
                <c:pt idx="22">
                  <c:v>44.0</c:v>
                </c:pt>
                <c:pt idx="23">
                  <c:v>46.0</c:v>
                </c:pt>
                <c:pt idx="24">
                  <c:v>48.0</c:v>
                </c:pt>
                <c:pt idx="25">
                  <c:v>50.0</c:v>
                </c:pt>
                <c:pt idx="26">
                  <c:v>52.0</c:v>
                </c:pt>
                <c:pt idx="27">
                  <c:v>54.0</c:v>
                </c:pt>
                <c:pt idx="28">
                  <c:v>56.0</c:v>
                </c:pt>
                <c:pt idx="29">
                  <c:v>58.0</c:v>
                </c:pt>
                <c:pt idx="30">
                  <c:v>60.0</c:v>
                </c:pt>
                <c:pt idx="31">
                  <c:v>62.0</c:v>
                </c:pt>
                <c:pt idx="32">
                  <c:v>64.0</c:v>
                </c:pt>
                <c:pt idx="33">
                  <c:v>66.0</c:v>
                </c:pt>
                <c:pt idx="34">
                  <c:v>68.0</c:v>
                </c:pt>
                <c:pt idx="35">
                  <c:v>70.0</c:v>
                </c:pt>
                <c:pt idx="36">
                  <c:v>72.0</c:v>
                </c:pt>
                <c:pt idx="37">
                  <c:v>74.0</c:v>
                </c:pt>
                <c:pt idx="38">
                  <c:v>76.0</c:v>
                </c:pt>
                <c:pt idx="39">
                  <c:v>78.0</c:v>
                </c:pt>
                <c:pt idx="40">
                  <c:v>80.0</c:v>
                </c:pt>
                <c:pt idx="41">
                  <c:v>82.0</c:v>
                </c:pt>
                <c:pt idx="42">
                  <c:v>84.0</c:v>
                </c:pt>
                <c:pt idx="43">
                  <c:v>86.0</c:v>
                </c:pt>
                <c:pt idx="44">
                  <c:v>88.0</c:v>
                </c:pt>
                <c:pt idx="45">
                  <c:v>90.0</c:v>
                </c:pt>
                <c:pt idx="46">
                  <c:v>92.0</c:v>
                </c:pt>
                <c:pt idx="47">
                  <c:v>94.0</c:v>
                </c:pt>
                <c:pt idx="48">
                  <c:v>96.0</c:v>
                </c:pt>
                <c:pt idx="49">
                  <c:v>98.0</c:v>
                </c:pt>
                <c:pt idx="50">
                  <c:v>100.0</c:v>
                </c:pt>
              </c:numCache>
            </c:numRef>
          </c:xVal>
          <c:yVal>
            <c:numRef>
              <c:f>'Q2-new'!$C$4:$C$54</c:f>
              <c:numCache>
                <c:formatCode>General</c:formatCode>
                <c:ptCount val="51"/>
                <c:pt idx="0">
                  <c:v>-20.0</c:v>
                </c:pt>
                <c:pt idx="1">
                  <c:v>-16.0</c:v>
                </c:pt>
                <c:pt idx="2">
                  <c:v>-12.0</c:v>
                </c:pt>
                <c:pt idx="3">
                  <c:v>-8.0</c:v>
                </c:pt>
                <c:pt idx="4">
                  <c:v>-4.0</c:v>
                </c:pt>
                <c:pt idx="5">
                  <c:v>0.0</c:v>
                </c:pt>
                <c:pt idx="6">
                  <c:v>4.0</c:v>
                </c:pt>
                <c:pt idx="7">
                  <c:v>8.0</c:v>
                </c:pt>
                <c:pt idx="8">
                  <c:v>12.0</c:v>
                </c:pt>
                <c:pt idx="9">
                  <c:v>16.0</c:v>
                </c:pt>
                <c:pt idx="10">
                  <c:v>20.0</c:v>
                </c:pt>
                <c:pt idx="11">
                  <c:v>24.0</c:v>
                </c:pt>
                <c:pt idx="12">
                  <c:v>28.0</c:v>
                </c:pt>
                <c:pt idx="13">
                  <c:v>32.0</c:v>
                </c:pt>
                <c:pt idx="14">
                  <c:v>36.0</c:v>
                </c:pt>
                <c:pt idx="15">
                  <c:v>40.0</c:v>
                </c:pt>
                <c:pt idx="16">
                  <c:v>44.0</c:v>
                </c:pt>
                <c:pt idx="17">
                  <c:v>48.0</c:v>
                </c:pt>
                <c:pt idx="18">
                  <c:v>52.0</c:v>
                </c:pt>
                <c:pt idx="19">
                  <c:v>56.0</c:v>
                </c:pt>
                <c:pt idx="20">
                  <c:v>60.0</c:v>
                </c:pt>
                <c:pt idx="21">
                  <c:v>64.0</c:v>
                </c:pt>
                <c:pt idx="22">
                  <c:v>68.0</c:v>
                </c:pt>
                <c:pt idx="23">
                  <c:v>72.0</c:v>
                </c:pt>
                <c:pt idx="24">
                  <c:v>76.0</c:v>
                </c:pt>
                <c:pt idx="25">
                  <c:v>80.0</c:v>
                </c:pt>
                <c:pt idx="26">
                  <c:v>84.0</c:v>
                </c:pt>
                <c:pt idx="27">
                  <c:v>88.0</c:v>
                </c:pt>
                <c:pt idx="28">
                  <c:v>92.0</c:v>
                </c:pt>
                <c:pt idx="29">
                  <c:v>96.0</c:v>
                </c:pt>
                <c:pt idx="30">
                  <c:v>100.0</c:v>
                </c:pt>
                <c:pt idx="31">
                  <c:v>104.0</c:v>
                </c:pt>
                <c:pt idx="32">
                  <c:v>108.0</c:v>
                </c:pt>
                <c:pt idx="33">
                  <c:v>112.0</c:v>
                </c:pt>
                <c:pt idx="34">
                  <c:v>116.0</c:v>
                </c:pt>
                <c:pt idx="35">
                  <c:v>120.0</c:v>
                </c:pt>
                <c:pt idx="36">
                  <c:v>124.0</c:v>
                </c:pt>
                <c:pt idx="37">
                  <c:v>128.0</c:v>
                </c:pt>
                <c:pt idx="38">
                  <c:v>132.0</c:v>
                </c:pt>
                <c:pt idx="39">
                  <c:v>136.0</c:v>
                </c:pt>
                <c:pt idx="40">
                  <c:v>140.0</c:v>
                </c:pt>
                <c:pt idx="41">
                  <c:v>144.0</c:v>
                </c:pt>
                <c:pt idx="42">
                  <c:v>148.0</c:v>
                </c:pt>
                <c:pt idx="43">
                  <c:v>152.0</c:v>
                </c:pt>
                <c:pt idx="44">
                  <c:v>156.0</c:v>
                </c:pt>
                <c:pt idx="45">
                  <c:v>160.0</c:v>
                </c:pt>
                <c:pt idx="46">
                  <c:v>164.0</c:v>
                </c:pt>
                <c:pt idx="47">
                  <c:v>168.0</c:v>
                </c:pt>
                <c:pt idx="48">
                  <c:v>172.0</c:v>
                </c:pt>
                <c:pt idx="49">
                  <c:v>176.0</c:v>
                </c:pt>
                <c:pt idx="50">
                  <c:v>180.0</c:v>
                </c:pt>
              </c:numCache>
            </c:numRef>
          </c:yVal>
          <c:smooth val="1"/>
        </c:ser>
        <c:ser>
          <c:idx val="2"/>
          <c:order val="2"/>
          <c:tx>
            <c:strRef>
              <c:f>'Q2-new'!$D$3</c:f>
              <c:strCache>
                <c:ptCount val="1"/>
                <c:pt idx="0">
                  <c:v>D'</c:v>
                </c:pt>
              </c:strCache>
            </c:strRef>
          </c:tx>
          <c:marker>
            <c:symbol val="none"/>
          </c:marker>
          <c:xVal>
            <c:numRef>
              <c:f>'Q2-new'!$A$4:$A$54</c:f>
              <c:numCache>
                <c:formatCode>General</c:formatCode>
                <c:ptCount val="51"/>
                <c:pt idx="0">
                  <c:v>0.0</c:v>
                </c:pt>
                <c:pt idx="1">
                  <c:v>2.0</c:v>
                </c:pt>
                <c:pt idx="2">
                  <c:v>4.0</c:v>
                </c:pt>
                <c:pt idx="3">
                  <c:v>6.0</c:v>
                </c:pt>
                <c:pt idx="4">
                  <c:v>8.0</c:v>
                </c:pt>
                <c:pt idx="5">
                  <c:v>10.0</c:v>
                </c:pt>
                <c:pt idx="6">
                  <c:v>12.0</c:v>
                </c:pt>
                <c:pt idx="7">
                  <c:v>14.0</c:v>
                </c:pt>
                <c:pt idx="8">
                  <c:v>16.0</c:v>
                </c:pt>
                <c:pt idx="9">
                  <c:v>18.0</c:v>
                </c:pt>
                <c:pt idx="10">
                  <c:v>20.0</c:v>
                </c:pt>
                <c:pt idx="11">
                  <c:v>22.0</c:v>
                </c:pt>
                <c:pt idx="12">
                  <c:v>24.0</c:v>
                </c:pt>
                <c:pt idx="13">
                  <c:v>26.0</c:v>
                </c:pt>
                <c:pt idx="14">
                  <c:v>28.0</c:v>
                </c:pt>
                <c:pt idx="15">
                  <c:v>30.0</c:v>
                </c:pt>
                <c:pt idx="16">
                  <c:v>32.0</c:v>
                </c:pt>
                <c:pt idx="17">
                  <c:v>34.0</c:v>
                </c:pt>
                <c:pt idx="18">
                  <c:v>36.0</c:v>
                </c:pt>
                <c:pt idx="19">
                  <c:v>38.0</c:v>
                </c:pt>
                <c:pt idx="20">
                  <c:v>40.0</c:v>
                </c:pt>
                <c:pt idx="21">
                  <c:v>42.0</c:v>
                </c:pt>
                <c:pt idx="22">
                  <c:v>44.0</c:v>
                </c:pt>
                <c:pt idx="23">
                  <c:v>46.0</c:v>
                </c:pt>
                <c:pt idx="24">
                  <c:v>48.0</c:v>
                </c:pt>
                <c:pt idx="25">
                  <c:v>50.0</c:v>
                </c:pt>
                <c:pt idx="26">
                  <c:v>52.0</c:v>
                </c:pt>
                <c:pt idx="27">
                  <c:v>54.0</c:v>
                </c:pt>
                <c:pt idx="28">
                  <c:v>56.0</c:v>
                </c:pt>
                <c:pt idx="29">
                  <c:v>58.0</c:v>
                </c:pt>
                <c:pt idx="30">
                  <c:v>60.0</c:v>
                </c:pt>
                <c:pt idx="31">
                  <c:v>62.0</c:v>
                </c:pt>
                <c:pt idx="32">
                  <c:v>64.0</c:v>
                </c:pt>
                <c:pt idx="33">
                  <c:v>66.0</c:v>
                </c:pt>
                <c:pt idx="34">
                  <c:v>68.0</c:v>
                </c:pt>
                <c:pt idx="35">
                  <c:v>70.0</c:v>
                </c:pt>
                <c:pt idx="36">
                  <c:v>72.0</c:v>
                </c:pt>
                <c:pt idx="37">
                  <c:v>74.0</c:v>
                </c:pt>
                <c:pt idx="38">
                  <c:v>76.0</c:v>
                </c:pt>
                <c:pt idx="39">
                  <c:v>78.0</c:v>
                </c:pt>
                <c:pt idx="40">
                  <c:v>80.0</c:v>
                </c:pt>
                <c:pt idx="41">
                  <c:v>82.0</c:v>
                </c:pt>
                <c:pt idx="42">
                  <c:v>84.0</c:v>
                </c:pt>
                <c:pt idx="43">
                  <c:v>86.0</c:v>
                </c:pt>
                <c:pt idx="44">
                  <c:v>88.0</c:v>
                </c:pt>
                <c:pt idx="45">
                  <c:v>90.0</c:v>
                </c:pt>
                <c:pt idx="46">
                  <c:v>92.0</c:v>
                </c:pt>
                <c:pt idx="47">
                  <c:v>94.0</c:v>
                </c:pt>
                <c:pt idx="48">
                  <c:v>96.0</c:v>
                </c:pt>
                <c:pt idx="49">
                  <c:v>98.0</c:v>
                </c:pt>
                <c:pt idx="50">
                  <c:v>100.0</c:v>
                </c:pt>
              </c:numCache>
            </c:numRef>
          </c:xVal>
          <c:yVal>
            <c:numRef>
              <c:f>'Q2-new'!$D$4:$D$54</c:f>
              <c:numCache>
                <c:formatCode>General</c:formatCode>
                <c:ptCount val="51"/>
                <c:pt idx="0">
                  <c:v>60.0</c:v>
                </c:pt>
                <c:pt idx="1">
                  <c:v>61.0</c:v>
                </c:pt>
                <c:pt idx="2">
                  <c:v>62.0</c:v>
                </c:pt>
                <c:pt idx="3">
                  <c:v>63.0</c:v>
                </c:pt>
                <c:pt idx="4">
                  <c:v>64.0</c:v>
                </c:pt>
                <c:pt idx="5">
                  <c:v>65.0</c:v>
                </c:pt>
                <c:pt idx="6">
                  <c:v>66.0</c:v>
                </c:pt>
                <c:pt idx="7">
                  <c:v>67.0</c:v>
                </c:pt>
                <c:pt idx="8">
                  <c:v>68.0</c:v>
                </c:pt>
                <c:pt idx="9">
                  <c:v>69.0</c:v>
                </c:pt>
                <c:pt idx="10">
                  <c:v>70.0</c:v>
                </c:pt>
                <c:pt idx="11">
                  <c:v>71.0</c:v>
                </c:pt>
                <c:pt idx="12">
                  <c:v>72.0</c:v>
                </c:pt>
                <c:pt idx="13">
                  <c:v>73.0</c:v>
                </c:pt>
                <c:pt idx="14">
                  <c:v>74.0</c:v>
                </c:pt>
                <c:pt idx="15">
                  <c:v>75.0</c:v>
                </c:pt>
                <c:pt idx="16">
                  <c:v>76.0</c:v>
                </c:pt>
                <c:pt idx="17">
                  <c:v>77.0</c:v>
                </c:pt>
                <c:pt idx="18">
                  <c:v>78.0</c:v>
                </c:pt>
                <c:pt idx="19">
                  <c:v>79.0</c:v>
                </c:pt>
                <c:pt idx="20">
                  <c:v>80.0</c:v>
                </c:pt>
                <c:pt idx="21">
                  <c:v>81.0</c:v>
                </c:pt>
                <c:pt idx="22">
                  <c:v>82.0</c:v>
                </c:pt>
                <c:pt idx="23">
                  <c:v>83.0</c:v>
                </c:pt>
                <c:pt idx="24">
                  <c:v>84.0</c:v>
                </c:pt>
                <c:pt idx="25">
                  <c:v>85.0</c:v>
                </c:pt>
                <c:pt idx="26">
                  <c:v>86.0</c:v>
                </c:pt>
                <c:pt idx="27">
                  <c:v>87.0</c:v>
                </c:pt>
                <c:pt idx="28">
                  <c:v>88.0</c:v>
                </c:pt>
                <c:pt idx="29">
                  <c:v>89.0</c:v>
                </c:pt>
                <c:pt idx="30">
                  <c:v>90.0</c:v>
                </c:pt>
                <c:pt idx="31">
                  <c:v>91.0</c:v>
                </c:pt>
                <c:pt idx="32">
                  <c:v>92.0</c:v>
                </c:pt>
                <c:pt idx="33">
                  <c:v>93.0</c:v>
                </c:pt>
                <c:pt idx="34">
                  <c:v>94.0</c:v>
                </c:pt>
                <c:pt idx="35">
                  <c:v>95.0</c:v>
                </c:pt>
                <c:pt idx="36">
                  <c:v>96.0</c:v>
                </c:pt>
                <c:pt idx="37">
                  <c:v>97.0</c:v>
                </c:pt>
                <c:pt idx="38">
                  <c:v>98.0</c:v>
                </c:pt>
                <c:pt idx="39">
                  <c:v>99.0</c:v>
                </c:pt>
                <c:pt idx="40">
                  <c:v>100.0</c:v>
                </c:pt>
                <c:pt idx="41">
                  <c:v>101.0</c:v>
                </c:pt>
                <c:pt idx="42">
                  <c:v>102.0</c:v>
                </c:pt>
                <c:pt idx="43">
                  <c:v>103.0</c:v>
                </c:pt>
                <c:pt idx="44">
                  <c:v>104.0</c:v>
                </c:pt>
                <c:pt idx="45">
                  <c:v>105.0</c:v>
                </c:pt>
                <c:pt idx="46">
                  <c:v>106.0</c:v>
                </c:pt>
                <c:pt idx="47">
                  <c:v>107.0</c:v>
                </c:pt>
                <c:pt idx="48">
                  <c:v>108.0</c:v>
                </c:pt>
                <c:pt idx="49">
                  <c:v>109.0</c:v>
                </c:pt>
                <c:pt idx="50">
                  <c:v>110.0</c:v>
                </c:pt>
              </c:numCache>
            </c:numRef>
          </c:yVal>
          <c:smooth val="1"/>
        </c:ser>
        <c:dLbls>
          <c:showLegendKey val="0"/>
          <c:showVal val="0"/>
          <c:showCatName val="0"/>
          <c:showSerName val="0"/>
          <c:showPercent val="0"/>
          <c:showBubbleSize val="0"/>
        </c:dLbls>
        <c:axId val="2048325576"/>
        <c:axId val="2046914040"/>
      </c:scatterChart>
      <c:valAx>
        <c:axId val="2048325576"/>
        <c:scaling>
          <c:orientation val="minMax"/>
        </c:scaling>
        <c:delete val="0"/>
        <c:axPos val="b"/>
        <c:title>
          <c:tx>
            <c:rich>
              <a:bodyPr/>
              <a:lstStyle/>
              <a:p>
                <a:pPr>
                  <a:defRPr/>
                </a:pPr>
                <a:r>
                  <a:rPr lang="en-US"/>
                  <a:t>Quantity</a:t>
                </a:r>
              </a:p>
            </c:rich>
          </c:tx>
          <c:layout/>
          <c:overlay val="0"/>
        </c:title>
        <c:numFmt formatCode="General" sourceLinked="1"/>
        <c:majorTickMark val="none"/>
        <c:minorTickMark val="none"/>
        <c:tickLblPos val="nextTo"/>
        <c:crossAx val="2046914040"/>
        <c:crosses val="autoZero"/>
        <c:crossBetween val="midCat"/>
      </c:valAx>
      <c:valAx>
        <c:axId val="2046914040"/>
        <c:scaling>
          <c:orientation val="minMax"/>
        </c:scaling>
        <c:delete val="0"/>
        <c:axPos val="l"/>
        <c:majorGridlines/>
        <c:title>
          <c:tx>
            <c:rich>
              <a:bodyPr/>
              <a:lstStyle/>
              <a:p>
                <a:pPr>
                  <a:defRPr/>
                </a:pPr>
                <a:r>
                  <a:rPr lang="en-US"/>
                  <a:t>Price</a:t>
                </a:r>
              </a:p>
            </c:rich>
          </c:tx>
          <c:layout/>
          <c:overlay val="0"/>
        </c:title>
        <c:numFmt formatCode="General" sourceLinked="1"/>
        <c:majorTickMark val="none"/>
        <c:minorTickMark val="none"/>
        <c:tickLblPos val="nextTo"/>
        <c:crossAx val="2048325576"/>
        <c:crosses val="autoZero"/>
        <c:crossBetween val="midCat"/>
      </c:valAx>
    </c:plotArea>
    <c:legend>
      <c:legendPos val="r"/>
      <c:layout/>
      <c:overlay val="0"/>
    </c:legend>
    <c:plotVisOnly val="1"/>
    <c:dispBlanksAs val="gap"/>
    <c:showDLblsOverMax val="0"/>
  </c:chart>
  <c:printSettings>
    <c:headerFooter/>
    <c:pageMargins b="1.0" l="0.75" r="0.75" t="1.0"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D,</a:t>
            </a:r>
            <a:r>
              <a:rPr lang="en-US" baseline="0"/>
              <a:t> D', S and S'</a:t>
            </a:r>
            <a:endParaRPr lang="en-US"/>
          </a:p>
        </c:rich>
      </c:tx>
      <c:layout/>
      <c:overlay val="0"/>
    </c:title>
    <c:autoTitleDeleted val="0"/>
    <c:plotArea>
      <c:layout/>
      <c:scatterChart>
        <c:scatterStyle val="smoothMarker"/>
        <c:varyColors val="0"/>
        <c:ser>
          <c:idx val="0"/>
          <c:order val="0"/>
          <c:tx>
            <c:strRef>
              <c:f>'Q2-new'!$B$3</c:f>
              <c:strCache>
                <c:ptCount val="1"/>
                <c:pt idx="0">
                  <c:v>Quantity Demanded</c:v>
                </c:pt>
              </c:strCache>
            </c:strRef>
          </c:tx>
          <c:marker>
            <c:symbol val="none"/>
          </c:marker>
          <c:xVal>
            <c:numRef>
              <c:f>'Q2-new'!$A$4:$A$54</c:f>
              <c:numCache>
                <c:formatCode>General</c:formatCode>
                <c:ptCount val="51"/>
                <c:pt idx="0">
                  <c:v>0.0</c:v>
                </c:pt>
                <c:pt idx="1">
                  <c:v>2.0</c:v>
                </c:pt>
                <c:pt idx="2">
                  <c:v>4.0</c:v>
                </c:pt>
                <c:pt idx="3">
                  <c:v>6.0</c:v>
                </c:pt>
                <c:pt idx="4">
                  <c:v>8.0</c:v>
                </c:pt>
                <c:pt idx="5">
                  <c:v>10.0</c:v>
                </c:pt>
                <c:pt idx="6">
                  <c:v>12.0</c:v>
                </c:pt>
                <c:pt idx="7">
                  <c:v>14.0</c:v>
                </c:pt>
                <c:pt idx="8">
                  <c:v>16.0</c:v>
                </c:pt>
                <c:pt idx="9">
                  <c:v>18.0</c:v>
                </c:pt>
                <c:pt idx="10">
                  <c:v>20.0</c:v>
                </c:pt>
                <c:pt idx="11">
                  <c:v>22.0</c:v>
                </c:pt>
                <c:pt idx="12">
                  <c:v>24.0</c:v>
                </c:pt>
                <c:pt idx="13">
                  <c:v>26.0</c:v>
                </c:pt>
                <c:pt idx="14">
                  <c:v>28.0</c:v>
                </c:pt>
                <c:pt idx="15">
                  <c:v>30.0</c:v>
                </c:pt>
                <c:pt idx="16">
                  <c:v>32.0</c:v>
                </c:pt>
                <c:pt idx="17">
                  <c:v>34.0</c:v>
                </c:pt>
                <c:pt idx="18">
                  <c:v>36.0</c:v>
                </c:pt>
                <c:pt idx="19">
                  <c:v>38.0</c:v>
                </c:pt>
                <c:pt idx="20">
                  <c:v>40.0</c:v>
                </c:pt>
                <c:pt idx="21">
                  <c:v>42.0</c:v>
                </c:pt>
                <c:pt idx="22">
                  <c:v>44.0</c:v>
                </c:pt>
                <c:pt idx="23">
                  <c:v>46.0</c:v>
                </c:pt>
                <c:pt idx="24">
                  <c:v>48.0</c:v>
                </c:pt>
                <c:pt idx="25">
                  <c:v>50.0</c:v>
                </c:pt>
                <c:pt idx="26">
                  <c:v>52.0</c:v>
                </c:pt>
                <c:pt idx="27">
                  <c:v>54.0</c:v>
                </c:pt>
                <c:pt idx="28">
                  <c:v>56.0</c:v>
                </c:pt>
                <c:pt idx="29">
                  <c:v>58.0</c:v>
                </c:pt>
                <c:pt idx="30">
                  <c:v>60.0</c:v>
                </c:pt>
                <c:pt idx="31">
                  <c:v>62.0</c:v>
                </c:pt>
                <c:pt idx="32">
                  <c:v>64.0</c:v>
                </c:pt>
                <c:pt idx="33">
                  <c:v>66.0</c:v>
                </c:pt>
                <c:pt idx="34">
                  <c:v>68.0</c:v>
                </c:pt>
                <c:pt idx="35">
                  <c:v>70.0</c:v>
                </c:pt>
                <c:pt idx="36">
                  <c:v>72.0</c:v>
                </c:pt>
                <c:pt idx="37">
                  <c:v>74.0</c:v>
                </c:pt>
                <c:pt idx="38">
                  <c:v>76.0</c:v>
                </c:pt>
                <c:pt idx="39">
                  <c:v>78.0</c:v>
                </c:pt>
                <c:pt idx="40">
                  <c:v>80.0</c:v>
                </c:pt>
                <c:pt idx="41">
                  <c:v>82.0</c:v>
                </c:pt>
                <c:pt idx="42">
                  <c:v>84.0</c:v>
                </c:pt>
                <c:pt idx="43">
                  <c:v>86.0</c:v>
                </c:pt>
                <c:pt idx="44">
                  <c:v>88.0</c:v>
                </c:pt>
                <c:pt idx="45">
                  <c:v>90.0</c:v>
                </c:pt>
                <c:pt idx="46">
                  <c:v>92.0</c:v>
                </c:pt>
                <c:pt idx="47">
                  <c:v>94.0</c:v>
                </c:pt>
                <c:pt idx="48">
                  <c:v>96.0</c:v>
                </c:pt>
                <c:pt idx="49">
                  <c:v>98.0</c:v>
                </c:pt>
                <c:pt idx="50">
                  <c:v>100.0</c:v>
                </c:pt>
              </c:numCache>
            </c:numRef>
          </c:xVal>
          <c:yVal>
            <c:numRef>
              <c:f>'Q2-new'!$B$4:$B$54</c:f>
              <c:numCache>
                <c:formatCode>General</c:formatCode>
                <c:ptCount val="51"/>
                <c:pt idx="0">
                  <c:v>80.0</c:v>
                </c:pt>
                <c:pt idx="1">
                  <c:v>76.0</c:v>
                </c:pt>
                <c:pt idx="2">
                  <c:v>72.0</c:v>
                </c:pt>
                <c:pt idx="3">
                  <c:v>68.0</c:v>
                </c:pt>
                <c:pt idx="4">
                  <c:v>64.0</c:v>
                </c:pt>
                <c:pt idx="5">
                  <c:v>60.0</c:v>
                </c:pt>
                <c:pt idx="6">
                  <c:v>56.0</c:v>
                </c:pt>
                <c:pt idx="7">
                  <c:v>52.0</c:v>
                </c:pt>
                <c:pt idx="8">
                  <c:v>48.0</c:v>
                </c:pt>
                <c:pt idx="9">
                  <c:v>44.0</c:v>
                </c:pt>
                <c:pt idx="10">
                  <c:v>40.0</c:v>
                </c:pt>
                <c:pt idx="11">
                  <c:v>36.0</c:v>
                </c:pt>
                <c:pt idx="12">
                  <c:v>32.0</c:v>
                </c:pt>
                <c:pt idx="13">
                  <c:v>28.0</c:v>
                </c:pt>
                <c:pt idx="14">
                  <c:v>24.0</c:v>
                </c:pt>
                <c:pt idx="15">
                  <c:v>20.0</c:v>
                </c:pt>
                <c:pt idx="16">
                  <c:v>16.0</c:v>
                </c:pt>
                <c:pt idx="17">
                  <c:v>12.0</c:v>
                </c:pt>
                <c:pt idx="18">
                  <c:v>8.0</c:v>
                </c:pt>
                <c:pt idx="19">
                  <c:v>4.0</c:v>
                </c:pt>
                <c:pt idx="20">
                  <c:v>0.0</c:v>
                </c:pt>
                <c:pt idx="21">
                  <c:v>-4.0</c:v>
                </c:pt>
                <c:pt idx="22">
                  <c:v>-8.0</c:v>
                </c:pt>
                <c:pt idx="23">
                  <c:v>-12.0</c:v>
                </c:pt>
                <c:pt idx="24">
                  <c:v>-16.0</c:v>
                </c:pt>
                <c:pt idx="25">
                  <c:v>-20.0</c:v>
                </c:pt>
                <c:pt idx="26">
                  <c:v>-24.0</c:v>
                </c:pt>
                <c:pt idx="27">
                  <c:v>-28.0</c:v>
                </c:pt>
                <c:pt idx="28">
                  <c:v>-32.0</c:v>
                </c:pt>
                <c:pt idx="29">
                  <c:v>-36.0</c:v>
                </c:pt>
                <c:pt idx="30">
                  <c:v>-40.0</c:v>
                </c:pt>
                <c:pt idx="31">
                  <c:v>-44.0</c:v>
                </c:pt>
                <c:pt idx="32">
                  <c:v>-48.0</c:v>
                </c:pt>
                <c:pt idx="33">
                  <c:v>-52.0</c:v>
                </c:pt>
                <c:pt idx="34">
                  <c:v>-56.0</c:v>
                </c:pt>
                <c:pt idx="35">
                  <c:v>-60.0</c:v>
                </c:pt>
                <c:pt idx="36">
                  <c:v>-64.0</c:v>
                </c:pt>
                <c:pt idx="37">
                  <c:v>-68.0</c:v>
                </c:pt>
                <c:pt idx="38">
                  <c:v>-72.0</c:v>
                </c:pt>
                <c:pt idx="39">
                  <c:v>-76.0</c:v>
                </c:pt>
                <c:pt idx="40">
                  <c:v>-80.0</c:v>
                </c:pt>
                <c:pt idx="41">
                  <c:v>-84.0</c:v>
                </c:pt>
                <c:pt idx="42">
                  <c:v>-88.0</c:v>
                </c:pt>
                <c:pt idx="43">
                  <c:v>-92.0</c:v>
                </c:pt>
                <c:pt idx="44">
                  <c:v>-96.0</c:v>
                </c:pt>
                <c:pt idx="45">
                  <c:v>-100.0</c:v>
                </c:pt>
                <c:pt idx="46">
                  <c:v>-104.0</c:v>
                </c:pt>
                <c:pt idx="47">
                  <c:v>-108.0</c:v>
                </c:pt>
                <c:pt idx="48">
                  <c:v>-112.0</c:v>
                </c:pt>
                <c:pt idx="49">
                  <c:v>-116.0</c:v>
                </c:pt>
                <c:pt idx="50">
                  <c:v>-120.0</c:v>
                </c:pt>
              </c:numCache>
            </c:numRef>
          </c:yVal>
          <c:smooth val="1"/>
        </c:ser>
        <c:ser>
          <c:idx val="1"/>
          <c:order val="1"/>
          <c:tx>
            <c:strRef>
              <c:f>'Q2-new'!$C$3</c:f>
              <c:strCache>
                <c:ptCount val="1"/>
                <c:pt idx="0">
                  <c:v>Quantity Supplied</c:v>
                </c:pt>
              </c:strCache>
            </c:strRef>
          </c:tx>
          <c:marker>
            <c:symbol val="none"/>
          </c:marker>
          <c:xVal>
            <c:numRef>
              <c:f>'Q2-new'!$A$4:$A$54</c:f>
              <c:numCache>
                <c:formatCode>General</c:formatCode>
                <c:ptCount val="51"/>
                <c:pt idx="0">
                  <c:v>0.0</c:v>
                </c:pt>
                <c:pt idx="1">
                  <c:v>2.0</c:v>
                </c:pt>
                <c:pt idx="2">
                  <c:v>4.0</c:v>
                </c:pt>
                <c:pt idx="3">
                  <c:v>6.0</c:v>
                </c:pt>
                <c:pt idx="4">
                  <c:v>8.0</c:v>
                </c:pt>
                <c:pt idx="5">
                  <c:v>10.0</c:v>
                </c:pt>
                <c:pt idx="6">
                  <c:v>12.0</c:v>
                </c:pt>
                <c:pt idx="7">
                  <c:v>14.0</c:v>
                </c:pt>
                <c:pt idx="8">
                  <c:v>16.0</c:v>
                </c:pt>
                <c:pt idx="9">
                  <c:v>18.0</c:v>
                </c:pt>
                <c:pt idx="10">
                  <c:v>20.0</c:v>
                </c:pt>
                <c:pt idx="11">
                  <c:v>22.0</c:v>
                </c:pt>
                <c:pt idx="12">
                  <c:v>24.0</c:v>
                </c:pt>
                <c:pt idx="13">
                  <c:v>26.0</c:v>
                </c:pt>
                <c:pt idx="14">
                  <c:v>28.0</c:v>
                </c:pt>
                <c:pt idx="15">
                  <c:v>30.0</c:v>
                </c:pt>
                <c:pt idx="16">
                  <c:v>32.0</c:v>
                </c:pt>
                <c:pt idx="17">
                  <c:v>34.0</c:v>
                </c:pt>
                <c:pt idx="18">
                  <c:v>36.0</c:v>
                </c:pt>
                <c:pt idx="19">
                  <c:v>38.0</c:v>
                </c:pt>
                <c:pt idx="20">
                  <c:v>40.0</c:v>
                </c:pt>
                <c:pt idx="21">
                  <c:v>42.0</c:v>
                </c:pt>
                <c:pt idx="22">
                  <c:v>44.0</c:v>
                </c:pt>
                <c:pt idx="23">
                  <c:v>46.0</c:v>
                </c:pt>
                <c:pt idx="24">
                  <c:v>48.0</c:v>
                </c:pt>
                <c:pt idx="25">
                  <c:v>50.0</c:v>
                </c:pt>
                <c:pt idx="26">
                  <c:v>52.0</c:v>
                </c:pt>
                <c:pt idx="27">
                  <c:v>54.0</c:v>
                </c:pt>
                <c:pt idx="28">
                  <c:v>56.0</c:v>
                </c:pt>
                <c:pt idx="29">
                  <c:v>58.0</c:v>
                </c:pt>
                <c:pt idx="30">
                  <c:v>60.0</c:v>
                </c:pt>
                <c:pt idx="31">
                  <c:v>62.0</c:v>
                </c:pt>
                <c:pt idx="32">
                  <c:v>64.0</c:v>
                </c:pt>
                <c:pt idx="33">
                  <c:v>66.0</c:v>
                </c:pt>
                <c:pt idx="34">
                  <c:v>68.0</c:v>
                </c:pt>
                <c:pt idx="35">
                  <c:v>70.0</c:v>
                </c:pt>
                <c:pt idx="36">
                  <c:v>72.0</c:v>
                </c:pt>
                <c:pt idx="37">
                  <c:v>74.0</c:v>
                </c:pt>
                <c:pt idx="38">
                  <c:v>76.0</c:v>
                </c:pt>
                <c:pt idx="39">
                  <c:v>78.0</c:v>
                </c:pt>
                <c:pt idx="40">
                  <c:v>80.0</c:v>
                </c:pt>
                <c:pt idx="41">
                  <c:v>82.0</c:v>
                </c:pt>
                <c:pt idx="42">
                  <c:v>84.0</c:v>
                </c:pt>
                <c:pt idx="43">
                  <c:v>86.0</c:v>
                </c:pt>
                <c:pt idx="44">
                  <c:v>88.0</c:v>
                </c:pt>
                <c:pt idx="45">
                  <c:v>90.0</c:v>
                </c:pt>
                <c:pt idx="46">
                  <c:v>92.0</c:v>
                </c:pt>
                <c:pt idx="47">
                  <c:v>94.0</c:v>
                </c:pt>
                <c:pt idx="48">
                  <c:v>96.0</c:v>
                </c:pt>
                <c:pt idx="49">
                  <c:v>98.0</c:v>
                </c:pt>
                <c:pt idx="50">
                  <c:v>100.0</c:v>
                </c:pt>
              </c:numCache>
            </c:numRef>
          </c:xVal>
          <c:yVal>
            <c:numRef>
              <c:f>'Q2-new'!$C$4:$C$54</c:f>
              <c:numCache>
                <c:formatCode>General</c:formatCode>
                <c:ptCount val="51"/>
                <c:pt idx="0">
                  <c:v>-20.0</c:v>
                </c:pt>
                <c:pt idx="1">
                  <c:v>-16.0</c:v>
                </c:pt>
                <c:pt idx="2">
                  <c:v>-12.0</c:v>
                </c:pt>
                <c:pt idx="3">
                  <c:v>-8.0</c:v>
                </c:pt>
                <c:pt idx="4">
                  <c:v>-4.0</c:v>
                </c:pt>
                <c:pt idx="5">
                  <c:v>0.0</c:v>
                </c:pt>
                <c:pt idx="6">
                  <c:v>4.0</c:v>
                </c:pt>
                <c:pt idx="7">
                  <c:v>8.0</c:v>
                </c:pt>
                <c:pt idx="8">
                  <c:v>12.0</c:v>
                </c:pt>
                <c:pt idx="9">
                  <c:v>16.0</c:v>
                </c:pt>
                <c:pt idx="10">
                  <c:v>20.0</c:v>
                </c:pt>
                <c:pt idx="11">
                  <c:v>24.0</c:v>
                </c:pt>
                <c:pt idx="12">
                  <c:v>28.0</c:v>
                </c:pt>
                <c:pt idx="13">
                  <c:v>32.0</c:v>
                </c:pt>
                <c:pt idx="14">
                  <c:v>36.0</c:v>
                </c:pt>
                <c:pt idx="15">
                  <c:v>40.0</c:v>
                </c:pt>
                <c:pt idx="16">
                  <c:v>44.0</c:v>
                </c:pt>
                <c:pt idx="17">
                  <c:v>48.0</c:v>
                </c:pt>
                <c:pt idx="18">
                  <c:v>52.0</c:v>
                </c:pt>
                <c:pt idx="19">
                  <c:v>56.0</c:v>
                </c:pt>
                <c:pt idx="20">
                  <c:v>60.0</c:v>
                </c:pt>
                <c:pt idx="21">
                  <c:v>64.0</c:v>
                </c:pt>
                <c:pt idx="22">
                  <c:v>68.0</c:v>
                </c:pt>
                <c:pt idx="23">
                  <c:v>72.0</c:v>
                </c:pt>
                <c:pt idx="24">
                  <c:v>76.0</c:v>
                </c:pt>
                <c:pt idx="25">
                  <c:v>80.0</c:v>
                </c:pt>
                <c:pt idx="26">
                  <c:v>84.0</c:v>
                </c:pt>
                <c:pt idx="27">
                  <c:v>88.0</c:v>
                </c:pt>
                <c:pt idx="28">
                  <c:v>92.0</c:v>
                </c:pt>
                <c:pt idx="29">
                  <c:v>96.0</c:v>
                </c:pt>
                <c:pt idx="30">
                  <c:v>100.0</c:v>
                </c:pt>
                <c:pt idx="31">
                  <c:v>104.0</c:v>
                </c:pt>
                <c:pt idx="32">
                  <c:v>108.0</c:v>
                </c:pt>
                <c:pt idx="33">
                  <c:v>112.0</c:v>
                </c:pt>
                <c:pt idx="34">
                  <c:v>116.0</c:v>
                </c:pt>
                <c:pt idx="35">
                  <c:v>120.0</c:v>
                </c:pt>
                <c:pt idx="36">
                  <c:v>124.0</c:v>
                </c:pt>
                <c:pt idx="37">
                  <c:v>128.0</c:v>
                </c:pt>
                <c:pt idx="38">
                  <c:v>132.0</c:v>
                </c:pt>
                <c:pt idx="39">
                  <c:v>136.0</c:v>
                </c:pt>
                <c:pt idx="40">
                  <c:v>140.0</c:v>
                </c:pt>
                <c:pt idx="41">
                  <c:v>144.0</c:v>
                </c:pt>
                <c:pt idx="42">
                  <c:v>148.0</c:v>
                </c:pt>
                <c:pt idx="43">
                  <c:v>152.0</c:v>
                </c:pt>
                <c:pt idx="44">
                  <c:v>156.0</c:v>
                </c:pt>
                <c:pt idx="45">
                  <c:v>160.0</c:v>
                </c:pt>
                <c:pt idx="46">
                  <c:v>164.0</c:v>
                </c:pt>
                <c:pt idx="47">
                  <c:v>168.0</c:v>
                </c:pt>
                <c:pt idx="48">
                  <c:v>172.0</c:v>
                </c:pt>
                <c:pt idx="49">
                  <c:v>176.0</c:v>
                </c:pt>
                <c:pt idx="50">
                  <c:v>180.0</c:v>
                </c:pt>
              </c:numCache>
            </c:numRef>
          </c:yVal>
          <c:smooth val="1"/>
        </c:ser>
        <c:ser>
          <c:idx val="2"/>
          <c:order val="2"/>
          <c:tx>
            <c:strRef>
              <c:f>'Q2-new'!$D$3</c:f>
              <c:strCache>
                <c:ptCount val="1"/>
                <c:pt idx="0">
                  <c:v>D'</c:v>
                </c:pt>
              </c:strCache>
            </c:strRef>
          </c:tx>
          <c:marker>
            <c:symbol val="none"/>
          </c:marker>
          <c:xVal>
            <c:numRef>
              <c:f>'Q2-new'!$A$4:$A$54</c:f>
              <c:numCache>
                <c:formatCode>General</c:formatCode>
                <c:ptCount val="51"/>
                <c:pt idx="0">
                  <c:v>0.0</c:v>
                </c:pt>
                <c:pt idx="1">
                  <c:v>2.0</c:v>
                </c:pt>
                <c:pt idx="2">
                  <c:v>4.0</c:v>
                </c:pt>
                <c:pt idx="3">
                  <c:v>6.0</c:v>
                </c:pt>
                <c:pt idx="4">
                  <c:v>8.0</c:v>
                </c:pt>
                <c:pt idx="5">
                  <c:v>10.0</c:v>
                </c:pt>
                <c:pt idx="6">
                  <c:v>12.0</c:v>
                </c:pt>
                <c:pt idx="7">
                  <c:v>14.0</c:v>
                </c:pt>
                <c:pt idx="8">
                  <c:v>16.0</c:v>
                </c:pt>
                <c:pt idx="9">
                  <c:v>18.0</c:v>
                </c:pt>
                <c:pt idx="10">
                  <c:v>20.0</c:v>
                </c:pt>
                <c:pt idx="11">
                  <c:v>22.0</c:v>
                </c:pt>
                <c:pt idx="12">
                  <c:v>24.0</c:v>
                </c:pt>
                <c:pt idx="13">
                  <c:v>26.0</c:v>
                </c:pt>
                <c:pt idx="14">
                  <c:v>28.0</c:v>
                </c:pt>
                <c:pt idx="15">
                  <c:v>30.0</c:v>
                </c:pt>
                <c:pt idx="16">
                  <c:v>32.0</c:v>
                </c:pt>
                <c:pt idx="17">
                  <c:v>34.0</c:v>
                </c:pt>
                <c:pt idx="18">
                  <c:v>36.0</c:v>
                </c:pt>
                <c:pt idx="19">
                  <c:v>38.0</c:v>
                </c:pt>
                <c:pt idx="20">
                  <c:v>40.0</c:v>
                </c:pt>
                <c:pt idx="21">
                  <c:v>42.0</c:v>
                </c:pt>
                <c:pt idx="22">
                  <c:v>44.0</c:v>
                </c:pt>
                <c:pt idx="23">
                  <c:v>46.0</c:v>
                </c:pt>
                <c:pt idx="24">
                  <c:v>48.0</c:v>
                </c:pt>
                <c:pt idx="25">
                  <c:v>50.0</c:v>
                </c:pt>
                <c:pt idx="26">
                  <c:v>52.0</c:v>
                </c:pt>
                <c:pt idx="27">
                  <c:v>54.0</c:v>
                </c:pt>
                <c:pt idx="28">
                  <c:v>56.0</c:v>
                </c:pt>
                <c:pt idx="29">
                  <c:v>58.0</c:v>
                </c:pt>
                <c:pt idx="30">
                  <c:v>60.0</c:v>
                </c:pt>
                <c:pt idx="31">
                  <c:v>62.0</c:v>
                </c:pt>
                <c:pt idx="32">
                  <c:v>64.0</c:v>
                </c:pt>
                <c:pt idx="33">
                  <c:v>66.0</c:v>
                </c:pt>
                <c:pt idx="34">
                  <c:v>68.0</c:v>
                </c:pt>
                <c:pt idx="35">
                  <c:v>70.0</c:v>
                </c:pt>
                <c:pt idx="36">
                  <c:v>72.0</c:v>
                </c:pt>
                <c:pt idx="37">
                  <c:v>74.0</c:v>
                </c:pt>
                <c:pt idx="38">
                  <c:v>76.0</c:v>
                </c:pt>
                <c:pt idx="39">
                  <c:v>78.0</c:v>
                </c:pt>
                <c:pt idx="40">
                  <c:v>80.0</c:v>
                </c:pt>
                <c:pt idx="41">
                  <c:v>82.0</c:v>
                </c:pt>
                <c:pt idx="42">
                  <c:v>84.0</c:v>
                </c:pt>
                <c:pt idx="43">
                  <c:v>86.0</c:v>
                </c:pt>
                <c:pt idx="44">
                  <c:v>88.0</c:v>
                </c:pt>
                <c:pt idx="45">
                  <c:v>90.0</c:v>
                </c:pt>
                <c:pt idx="46">
                  <c:v>92.0</c:v>
                </c:pt>
                <c:pt idx="47">
                  <c:v>94.0</c:v>
                </c:pt>
                <c:pt idx="48">
                  <c:v>96.0</c:v>
                </c:pt>
                <c:pt idx="49">
                  <c:v>98.0</c:v>
                </c:pt>
                <c:pt idx="50">
                  <c:v>100.0</c:v>
                </c:pt>
              </c:numCache>
            </c:numRef>
          </c:xVal>
          <c:yVal>
            <c:numRef>
              <c:f>'Q2-new'!$D$4:$D$54</c:f>
              <c:numCache>
                <c:formatCode>General</c:formatCode>
                <c:ptCount val="51"/>
                <c:pt idx="0">
                  <c:v>60.0</c:v>
                </c:pt>
                <c:pt idx="1">
                  <c:v>61.0</c:v>
                </c:pt>
                <c:pt idx="2">
                  <c:v>62.0</c:v>
                </c:pt>
                <c:pt idx="3">
                  <c:v>63.0</c:v>
                </c:pt>
                <c:pt idx="4">
                  <c:v>64.0</c:v>
                </c:pt>
                <c:pt idx="5">
                  <c:v>65.0</c:v>
                </c:pt>
                <c:pt idx="6">
                  <c:v>66.0</c:v>
                </c:pt>
                <c:pt idx="7">
                  <c:v>67.0</c:v>
                </c:pt>
                <c:pt idx="8">
                  <c:v>68.0</c:v>
                </c:pt>
                <c:pt idx="9">
                  <c:v>69.0</c:v>
                </c:pt>
                <c:pt idx="10">
                  <c:v>70.0</c:v>
                </c:pt>
                <c:pt idx="11">
                  <c:v>71.0</c:v>
                </c:pt>
                <c:pt idx="12">
                  <c:v>72.0</c:v>
                </c:pt>
                <c:pt idx="13">
                  <c:v>73.0</c:v>
                </c:pt>
                <c:pt idx="14">
                  <c:v>74.0</c:v>
                </c:pt>
                <c:pt idx="15">
                  <c:v>75.0</c:v>
                </c:pt>
                <c:pt idx="16">
                  <c:v>76.0</c:v>
                </c:pt>
                <c:pt idx="17">
                  <c:v>77.0</c:v>
                </c:pt>
                <c:pt idx="18">
                  <c:v>78.0</c:v>
                </c:pt>
                <c:pt idx="19">
                  <c:v>79.0</c:v>
                </c:pt>
                <c:pt idx="20">
                  <c:v>80.0</c:v>
                </c:pt>
                <c:pt idx="21">
                  <c:v>81.0</c:v>
                </c:pt>
                <c:pt idx="22">
                  <c:v>82.0</c:v>
                </c:pt>
                <c:pt idx="23">
                  <c:v>83.0</c:v>
                </c:pt>
                <c:pt idx="24">
                  <c:v>84.0</c:v>
                </c:pt>
                <c:pt idx="25">
                  <c:v>85.0</c:v>
                </c:pt>
                <c:pt idx="26">
                  <c:v>86.0</c:v>
                </c:pt>
                <c:pt idx="27">
                  <c:v>87.0</c:v>
                </c:pt>
                <c:pt idx="28">
                  <c:v>88.0</c:v>
                </c:pt>
                <c:pt idx="29">
                  <c:v>89.0</c:v>
                </c:pt>
                <c:pt idx="30">
                  <c:v>90.0</c:v>
                </c:pt>
                <c:pt idx="31">
                  <c:v>91.0</c:v>
                </c:pt>
                <c:pt idx="32">
                  <c:v>92.0</c:v>
                </c:pt>
                <c:pt idx="33">
                  <c:v>93.0</c:v>
                </c:pt>
                <c:pt idx="34">
                  <c:v>94.0</c:v>
                </c:pt>
                <c:pt idx="35">
                  <c:v>95.0</c:v>
                </c:pt>
                <c:pt idx="36">
                  <c:v>96.0</c:v>
                </c:pt>
                <c:pt idx="37">
                  <c:v>97.0</c:v>
                </c:pt>
                <c:pt idx="38">
                  <c:v>98.0</c:v>
                </c:pt>
                <c:pt idx="39">
                  <c:v>99.0</c:v>
                </c:pt>
                <c:pt idx="40">
                  <c:v>100.0</c:v>
                </c:pt>
                <c:pt idx="41">
                  <c:v>101.0</c:v>
                </c:pt>
                <c:pt idx="42">
                  <c:v>102.0</c:v>
                </c:pt>
                <c:pt idx="43">
                  <c:v>103.0</c:v>
                </c:pt>
                <c:pt idx="44">
                  <c:v>104.0</c:v>
                </c:pt>
                <c:pt idx="45">
                  <c:v>105.0</c:v>
                </c:pt>
                <c:pt idx="46">
                  <c:v>106.0</c:v>
                </c:pt>
                <c:pt idx="47">
                  <c:v>107.0</c:v>
                </c:pt>
                <c:pt idx="48">
                  <c:v>108.0</c:v>
                </c:pt>
                <c:pt idx="49">
                  <c:v>109.0</c:v>
                </c:pt>
                <c:pt idx="50">
                  <c:v>110.0</c:v>
                </c:pt>
              </c:numCache>
            </c:numRef>
          </c:yVal>
          <c:smooth val="1"/>
        </c:ser>
        <c:ser>
          <c:idx val="3"/>
          <c:order val="3"/>
          <c:tx>
            <c:strRef>
              <c:f>'Q2-new'!$E$3</c:f>
              <c:strCache>
                <c:ptCount val="1"/>
                <c:pt idx="0">
                  <c:v>S'</c:v>
                </c:pt>
              </c:strCache>
            </c:strRef>
          </c:tx>
          <c:marker>
            <c:symbol val="none"/>
          </c:marker>
          <c:xVal>
            <c:numRef>
              <c:f>'Q2-new'!$A$4:$A$54</c:f>
              <c:numCache>
                <c:formatCode>General</c:formatCode>
                <c:ptCount val="51"/>
                <c:pt idx="0">
                  <c:v>0.0</c:v>
                </c:pt>
                <c:pt idx="1">
                  <c:v>2.0</c:v>
                </c:pt>
                <c:pt idx="2">
                  <c:v>4.0</c:v>
                </c:pt>
                <c:pt idx="3">
                  <c:v>6.0</c:v>
                </c:pt>
                <c:pt idx="4">
                  <c:v>8.0</c:v>
                </c:pt>
                <c:pt idx="5">
                  <c:v>10.0</c:v>
                </c:pt>
                <c:pt idx="6">
                  <c:v>12.0</c:v>
                </c:pt>
                <c:pt idx="7">
                  <c:v>14.0</c:v>
                </c:pt>
                <c:pt idx="8">
                  <c:v>16.0</c:v>
                </c:pt>
                <c:pt idx="9">
                  <c:v>18.0</c:v>
                </c:pt>
                <c:pt idx="10">
                  <c:v>20.0</c:v>
                </c:pt>
                <c:pt idx="11">
                  <c:v>22.0</c:v>
                </c:pt>
                <c:pt idx="12">
                  <c:v>24.0</c:v>
                </c:pt>
                <c:pt idx="13">
                  <c:v>26.0</c:v>
                </c:pt>
                <c:pt idx="14">
                  <c:v>28.0</c:v>
                </c:pt>
                <c:pt idx="15">
                  <c:v>30.0</c:v>
                </c:pt>
                <c:pt idx="16">
                  <c:v>32.0</c:v>
                </c:pt>
                <c:pt idx="17">
                  <c:v>34.0</c:v>
                </c:pt>
                <c:pt idx="18">
                  <c:v>36.0</c:v>
                </c:pt>
                <c:pt idx="19">
                  <c:v>38.0</c:v>
                </c:pt>
                <c:pt idx="20">
                  <c:v>40.0</c:v>
                </c:pt>
                <c:pt idx="21">
                  <c:v>42.0</c:v>
                </c:pt>
                <c:pt idx="22">
                  <c:v>44.0</c:v>
                </c:pt>
                <c:pt idx="23">
                  <c:v>46.0</c:v>
                </c:pt>
                <c:pt idx="24">
                  <c:v>48.0</c:v>
                </c:pt>
                <c:pt idx="25">
                  <c:v>50.0</c:v>
                </c:pt>
                <c:pt idx="26">
                  <c:v>52.0</c:v>
                </c:pt>
                <c:pt idx="27">
                  <c:v>54.0</c:v>
                </c:pt>
                <c:pt idx="28">
                  <c:v>56.0</c:v>
                </c:pt>
                <c:pt idx="29">
                  <c:v>58.0</c:v>
                </c:pt>
                <c:pt idx="30">
                  <c:v>60.0</c:v>
                </c:pt>
                <c:pt idx="31">
                  <c:v>62.0</c:v>
                </c:pt>
                <c:pt idx="32">
                  <c:v>64.0</c:v>
                </c:pt>
                <c:pt idx="33">
                  <c:v>66.0</c:v>
                </c:pt>
                <c:pt idx="34">
                  <c:v>68.0</c:v>
                </c:pt>
                <c:pt idx="35">
                  <c:v>70.0</c:v>
                </c:pt>
                <c:pt idx="36">
                  <c:v>72.0</c:v>
                </c:pt>
                <c:pt idx="37">
                  <c:v>74.0</c:v>
                </c:pt>
                <c:pt idx="38">
                  <c:v>76.0</c:v>
                </c:pt>
                <c:pt idx="39">
                  <c:v>78.0</c:v>
                </c:pt>
                <c:pt idx="40">
                  <c:v>80.0</c:v>
                </c:pt>
                <c:pt idx="41">
                  <c:v>82.0</c:v>
                </c:pt>
                <c:pt idx="42">
                  <c:v>84.0</c:v>
                </c:pt>
                <c:pt idx="43">
                  <c:v>86.0</c:v>
                </c:pt>
                <c:pt idx="44">
                  <c:v>88.0</c:v>
                </c:pt>
                <c:pt idx="45">
                  <c:v>90.0</c:v>
                </c:pt>
                <c:pt idx="46">
                  <c:v>92.0</c:v>
                </c:pt>
                <c:pt idx="47">
                  <c:v>94.0</c:v>
                </c:pt>
                <c:pt idx="48">
                  <c:v>96.0</c:v>
                </c:pt>
                <c:pt idx="49">
                  <c:v>98.0</c:v>
                </c:pt>
                <c:pt idx="50">
                  <c:v>100.0</c:v>
                </c:pt>
              </c:numCache>
            </c:numRef>
          </c:xVal>
          <c:yVal>
            <c:numRef>
              <c:f>'Q2-new'!$E$4:$E$54</c:f>
              <c:numCache>
                <c:formatCode>General</c:formatCode>
                <c:ptCount val="51"/>
                <c:pt idx="0">
                  <c:v>25.0</c:v>
                </c:pt>
                <c:pt idx="1">
                  <c:v>27.0</c:v>
                </c:pt>
                <c:pt idx="2">
                  <c:v>29.0</c:v>
                </c:pt>
                <c:pt idx="3">
                  <c:v>31.0</c:v>
                </c:pt>
                <c:pt idx="4">
                  <c:v>33.0</c:v>
                </c:pt>
                <c:pt idx="5">
                  <c:v>35.0</c:v>
                </c:pt>
                <c:pt idx="6">
                  <c:v>37.0</c:v>
                </c:pt>
                <c:pt idx="7">
                  <c:v>39.0</c:v>
                </c:pt>
                <c:pt idx="8">
                  <c:v>41.0</c:v>
                </c:pt>
                <c:pt idx="9">
                  <c:v>43.0</c:v>
                </c:pt>
                <c:pt idx="10">
                  <c:v>45.0</c:v>
                </c:pt>
                <c:pt idx="11">
                  <c:v>47.0</c:v>
                </c:pt>
                <c:pt idx="12">
                  <c:v>49.0</c:v>
                </c:pt>
                <c:pt idx="13">
                  <c:v>51.0</c:v>
                </c:pt>
                <c:pt idx="14">
                  <c:v>53.0</c:v>
                </c:pt>
                <c:pt idx="15">
                  <c:v>55.0</c:v>
                </c:pt>
                <c:pt idx="16">
                  <c:v>57.0</c:v>
                </c:pt>
                <c:pt idx="17">
                  <c:v>59.0</c:v>
                </c:pt>
                <c:pt idx="18">
                  <c:v>61.0</c:v>
                </c:pt>
                <c:pt idx="19">
                  <c:v>63.0</c:v>
                </c:pt>
                <c:pt idx="20">
                  <c:v>65.0</c:v>
                </c:pt>
                <c:pt idx="21">
                  <c:v>67.0</c:v>
                </c:pt>
                <c:pt idx="22">
                  <c:v>69.0</c:v>
                </c:pt>
                <c:pt idx="23">
                  <c:v>71.0</c:v>
                </c:pt>
                <c:pt idx="24">
                  <c:v>73.0</c:v>
                </c:pt>
                <c:pt idx="25">
                  <c:v>75.0</c:v>
                </c:pt>
                <c:pt idx="26">
                  <c:v>77.0</c:v>
                </c:pt>
                <c:pt idx="27">
                  <c:v>79.0</c:v>
                </c:pt>
                <c:pt idx="28">
                  <c:v>81.0</c:v>
                </c:pt>
                <c:pt idx="29">
                  <c:v>83.0</c:v>
                </c:pt>
                <c:pt idx="30">
                  <c:v>85.0</c:v>
                </c:pt>
                <c:pt idx="31">
                  <c:v>87.0</c:v>
                </c:pt>
                <c:pt idx="32">
                  <c:v>89.0</c:v>
                </c:pt>
                <c:pt idx="33">
                  <c:v>91.0</c:v>
                </c:pt>
                <c:pt idx="34">
                  <c:v>93.0</c:v>
                </c:pt>
                <c:pt idx="35">
                  <c:v>95.0</c:v>
                </c:pt>
                <c:pt idx="36">
                  <c:v>97.0</c:v>
                </c:pt>
                <c:pt idx="37">
                  <c:v>99.0</c:v>
                </c:pt>
                <c:pt idx="38">
                  <c:v>101.0</c:v>
                </c:pt>
                <c:pt idx="39">
                  <c:v>103.0</c:v>
                </c:pt>
                <c:pt idx="40">
                  <c:v>105.0</c:v>
                </c:pt>
                <c:pt idx="41">
                  <c:v>107.0</c:v>
                </c:pt>
                <c:pt idx="42">
                  <c:v>109.0</c:v>
                </c:pt>
                <c:pt idx="43">
                  <c:v>111.0</c:v>
                </c:pt>
                <c:pt idx="44">
                  <c:v>113.0</c:v>
                </c:pt>
                <c:pt idx="45">
                  <c:v>115.0</c:v>
                </c:pt>
                <c:pt idx="46">
                  <c:v>117.0</c:v>
                </c:pt>
                <c:pt idx="47">
                  <c:v>119.0</c:v>
                </c:pt>
                <c:pt idx="48">
                  <c:v>121.0</c:v>
                </c:pt>
                <c:pt idx="49">
                  <c:v>123.0</c:v>
                </c:pt>
                <c:pt idx="50">
                  <c:v>125.0</c:v>
                </c:pt>
              </c:numCache>
            </c:numRef>
          </c:yVal>
          <c:smooth val="1"/>
        </c:ser>
        <c:dLbls>
          <c:showLegendKey val="0"/>
          <c:showVal val="0"/>
          <c:showCatName val="0"/>
          <c:showSerName val="0"/>
          <c:showPercent val="0"/>
          <c:showBubbleSize val="0"/>
        </c:dLbls>
        <c:axId val="2086484008"/>
        <c:axId val="2085906696"/>
      </c:scatterChart>
      <c:valAx>
        <c:axId val="2086484008"/>
        <c:scaling>
          <c:orientation val="minMax"/>
        </c:scaling>
        <c:delete val="0"/>
        <c:axPos val="b"/>
        <c:title>
          <c:tx>
            <c:rich>
              <a:bodyPr/>
              <a:lstStyle/>
              <a:p>
                <a:pPr>
                  <a:defRPr/>
                </a:pPr>
                <a:r>
                  <a:rPr lang="en-US"/>
                  <a:t>Quantity</a:t>
                </a:r>
              </a:p>
            </c:rich>
          </c:tx>
          <c:layout/>
          <c:overlay val="0"/>
        </c:title>
        <c:numFmt formatCode="General" sourceLinked="1"/>
        <c:majorTickMark val="none"/>
        <c:minorTickMark val="none"/>
        <c:tickLblPos val="nextTo"/>
        <c:crossAx val="2085906696"/>
        <c:crosses val="autoZero"/>
        <c:crossBetween val="midCat"/>
      </c:valAx>
      <c:valAx>
        <c:axId val="2085906696"/>
        <c:scaling>
          <c:orientation val="minMax"/>
        </c:scaling>
        <c:delete val="0"/>
        <c:axPos val="l"/>
        <c:majorGridlines/>
        <c:title>
          <c:tx>
            <c:rich>
              <a:bodyPr/>
              <a:lstStyle/>
              <a:p>
                <a:pPr>
                  <a:defRPr/>
                </a:pPr>
                <a:r>
                  <a:rPr lang="en-US"/>
                  <a:t>Price</a:t>
                </a:r>
              </a:p>
            </c:rich>
          </c:tx>
          <c:layout/>
          <c:overlay val="0"/>
        </c:title>
        <c:numFmt formatCode="General" sourceLinked="1"/>
        <c:majorTickMark val="none"/>
        <c:minorTickMark val="none"/>
        <c:tickLblPos val="nextTo"/>
        <c:crossAx val="2086484008"/>
        <c:crosses val="autoZero"/>
        <c:crossBetween val="midCat"/>
      </c:valAx>
    </c:plotArea>
    <c:legend>
      <c:legendPos val="r"/>
      <c:layout/>
      <c:overlay val="0"/>
    </c:legend>
    <c:plotVisOnly val="1"/>
    <c:dispBlanksAs val="gap"/>
    <c:showDLblsOverMax val="0"/>
  </c:chart>
  <c:printSettings>
    <c:headerFooter/>
    <c:pageMargins b="1.0" l="0.75" r="0.75" t="1.0"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 Id="rId3" Type="http://schemas.openxmlformats.org/officeDocument/2006/relationships/chart" Target="../charts/chart3.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4" Type="http://schemas.openxmlformats.org/officeDocument/2006/relationships/chart" Target="../charts/chart7.xml"/><Relationship Id="rId5" Type="http://schemas.openxmlformats.org/officeDocument/2006/relationships/chart" Target="../charts/chart8.xml"/><Relationship Id="rId1" Type="http://schemas.openxmlformats.org/officeDocument/2006/relationships/chart" Target="../charts/chart4.xml"/><Relationship Id="rId2"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0</xdr:col>
      <xdr:colOff>215900</xdr:colOff>
      <xdr:row>9</xdr:row>
      <xdr:rowOff>63500</xdr:rowOff>
    </xdr:from>
    <xdr:to>
      <xdr:col>4</xdr:col>
      <xdr:colOff>1981200</xdr:colOff>
      <xdr:row>26</xdr:row>
      <xdr:rowOff>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203200</xdr:colOff>
      <xdr:row>8</xdr:row>
      <xdr:rowOff>177800</xdr:rowOff>
    </xdr:from>
    <xdr:to>
      <xdr:col>15</xdr:col>
      <xdr:colOff>38100</xdr:colOff>
      <xdr:row>26</xdr:row>
      <xdr:rowOff>63500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812800</xdr:colOff>
      <xdr:row>31</xdr:row>
      <xdr:rowOff>38100</xdr:rowOff>
    </xdr:from>
    <xdr:to>
      <xdr:col>4</xdr:col>
      <xdr:colOff>2590800</xdr:colOff>
      <xdr:row>51</xdr:row>
      <xdr:rowOff>25400</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520700</xdr:colOff>
      <xdr:row>58</xdr:row>
      <xdr:rowOff>101600</xdr:rowOff>
    </xdr:from>
    <xdr:to>
      <xdr:col>6</xdr:col>
      <xdr:colOff>609600</xdr:colOff>
      <xdr:row>79</xdr:row>
      <xdr:rowOff>146050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660400</xdr:colOff>
      <xdr:row>59</xdr:row>
      <xdr:rowOff>38100</xdr:rowOff>
    </xdr:from>
    <xdr:to>
      <xdr:col>15</xdr:col>
      <xdr:colOff>12700</xdr:colOff>
      <xdr:row>76</xdr:row>
      <xdr:rowOff>69850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495300</xdr:colOff>
      <xdr:row>38</xdr:row>
      <xdr:rowOff>19050</xdr:rowOff>
    </xdr:from>
    <xdr:to>
      <xdr:col>14</xdr:col>
      <xdr:colOff>711200</xdr:colOff>
      <xdr:row>52</xdr:row>
      <xdr:rowOff>95250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381000</xdr:colOff>
      <xdr:row>13</xdr:row>
      <xdr:rowOff>152400</xdr:rowOff>
    </xdr:from>
    <xdr:to>
      <xdr:col>16</xdr:col>
      <xdr:colOff>0</xdr:colOff>
      <xdr:row>28</xdr:row>
      <xdr:rowOff>38100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342900</xdr:colOff>
      <xdr:row>48</xdr:row>
      <xdr:rowOff>63500</xdr:rowOff>
    </xdr:from>
    <xdr:to>
      <xdr:col>9</xdr:col>
      <xdr:colOff>457200</xdr:colOff>
      <xdr:row>62</xdr:row>
      <xdr:rowOff>139700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6"/>
  <sheetViews>
    <sheetView workbookViewId="0">
      <selection activeCell="F12" sqref="F12"/>
    </sheetView>
  </sheetViews>
  <sheetFormatPr baseColWidth="10" defaultRowHeight="15" x14ac:dyDescent="0"/>
  <cols>
    <col min="1" max="1" width="10.83203125" customWidth="1"/>
    <col min="4" max="4" width="41" customWidth="1"/>
    <col min="5" max="5" width="42.5" customWidth="1"/>
    <col min="15" max="15" width="13" customWidth="1"/>
    <col min="16" max="16" width="11.6640625" customWidth="1"/>
  </cols>
  <sheetData>
    <row r="1" spans="1:11">
      <c r="A1" s="1" t="s">
        <v>0</v>
      </c>
      <c r="B1" s="1" t="s">
        <v>1</v>
      </c>
      <c r="J1" s="1" t="s">
        <v>0</v>
      </c>
      <c r="K1" s="1" t="s">
        <v>1</v>
      </c>
    </row>
    <row r="2" spans="1:11">
      <c r="A2">
        <v>0</v>
      </c>
      <c r="B2">
        <v>21</v>
      </c>
      <c r="D2" t="s">
        <v>9</v>
      </c>
      <c r="E2" t="s">
        <v>10</v>
      </c>
      <c r="J2">
        <v>0</v>
      </c>
      <c r="K2">
        <v>22</v>
      </c>
    </row>
    <row r="3" spans="1:11">
      <c r="A3">
        <v>7</v>
      </c>
      <c r="B3">
        <v>18</v>
      </c>
      <c r="D3" s="7">
        <v>-0.75</v>
      </c>
      <c r="E3">
        <v>-0.43</v>
      </c>
      <c r="J3">
        <v>8</v>
      </c>
      <c r="K3">
        <v>19</v>
      </c>
    </row>
    <row r="4" spans="1:11">
      <c r="A4">
        <v>12</v>
      </c>
      <c r="B4">
        <v>15</v>
      </c>
      <c r="D4" s="7">
        <v>-1.1399999999999999</v>
      </c>
      <c r="E4">
        <v>-0.6</v>
      </c>
      <c r="J4">
        <v>13</v>
      </c>
      <c r="K4">
        <v>16</v>
      </c>
    </row>
    <row r="5" spans="1:11">
      <c r="A5">
        <v>17</v>
      </c>
      <c r="B5">
        <v>11</v>
      </c>
      <c r="D5" s="7">
        <v>-1.25</v>
      </c>
      <c r="E5">
        <v>-0.8</v>
      </c>
      <c r="J5">
        <v>17</v>
      </c>
      <c r="K5">
        <v>12</v>
      </c>
    </row>
    <row r="6" spans="1:11">
      <c r="A6">
        <v>25</v>
      </c>
      <c r="B6">
        <v>4</v>
      </c>
      <c r="D6" s="7">
        <v>-1.67</v>
      </c>
      <c r="E6">
        <v>-0.88</v>
      </c>
      <c r="J6">
        <v>21</v>
      </c>
      <c r="K6">
        <v>7</v>
      </c>
    </row>
    <row r="7" spans="1:11">
      <c r="A7">
        <v>28</v>
      </c>
      <c r="B7">
        <v>0</v>
      </c>
      <c r="D7" s="7">
        <v>-2.33</v>
      </c>
      <c r="E7">
        <v>-1.33</v>
      </c>
      <c r="J7">
        <v>25</v>
      </c>
      <c r="K7">
        <v>0</v>
      </c>
    </row>
    <row r="30" spans="1:2">
      <c r="A30" t="s">
        <v>0</v>
      </c>
      <c r="B30" t="s">
        <v>1</v>
      </c>
    </row>
    <row r="31" spans="1:2">
      <c r="A31">
        <v>53</v>
      </c>
      <c r="B31">
        <v>0</v>
      </c>
    </row>
    <row r="32" spans="1:2">
      <c r="A32">
        <v>46</v>
      </c>
      <c r="B32">
        <v>11</v>
      </c>
    </row>
    <row r="33" spans="1:7">
      <c r="A33">
        <v>34</v>
      </c>
      <c r="B33">
        <v>23</v>
      </c>
      <c r="G33" t="s">
        <v>11</v>
      </c>
    </row>
    <row r="34" spans="1:7">
      <c r="A34">
        <v>25</v>
      </c>
      <c r="B34">
        <v>31</v>
      </c>
    </row>
    <row r="35" spans="1:7">
      <c r="A35">
        <v>15</v>
      </c>
      <c r="B35">
        <v>37</v>
      </c>
    </row>
    <row r="36" spans="1:7">
      <c r="A36">
        <v>0</v>
      </c>
      <c r="B36">
        <v>43</v>
      </c>
    </row>
  </sheetData>
  <pageMargins left="0.75" right="0.75" top="1" bottom="1" header="0.5" footer="0.5"/>
  <pageSetup orientation="portrait" horizontalDpi="4294967292" verticalDpi="4294967292"/>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opLeftCell="A3" workbookViewId="0">
      <selection activeCell="G14" sqref="G14:G18"/>
    </sheetView>
  </sheetViews>
  <sheetFormatPr baseColWidth="10" defaultRowHeight="15" x14ac:dyDescent="0"/>
  <cols>
    <col min="2" max="2" width="18.83203125" customWidth="1"/>
    <col min="3" max="3" width="18.33203125" customWidth="1"/>
    <col min="5" max="5" width="17.33203125" customWidth="1"/>
    <col min="7" max="7" width="21.1640625" customWidth="1"/>
  </cols>
  <sheetData>
    <row r="1" spans="1:7">
      <c r="A1" t="s">
        <v>2</v>
      </c>
    </row>
    <row r="3" spans="1:7">
      <c r="A3" s="1" t="s">
        <v>3</v>
      </c>
      <c r="B3" s="1" t="s">
        <v>4</v>
      </c>
      <c r="C3" s="1" t="s">
        <v>5</v>
      </c>
      <c r="D3" s="1" t="s">
        <v>12</v>
      </c>
    </row>
    <row r="4" spans="1:7">
      <c r="A4" s="3">
        <v>0</v>
      </c>
      <c r="B4" s="3">
        <f>80-(2*A4)</f>
        <v>80</v>
      </c>
      <c r="C4" s="3">
        <f xml:space="preserve"> - 20 + (2*A4)</f>
        <v>-20</v>
      </c>
      <c r="D4">
        <f>B4-C4</f>
        <v>100</v>
      </c>
    </row>
    <row r="5" spans="1:7">
      <c r="A5">
        <f>A4+1</f>
        <v>1</v>
      </c>
      <c r="B5">
        <f>80-(2*A5)</f>
        <v>78</v>
      </c>
      <c r="C5">
        <f xml:space="preserve"> -20 +(2*A5)</f>
        <v>-18</v>
      </c>
      <c r="D5">
        <f t="shared" ref="D5:D44" si="0">B5-C5</f>
        <v>96</v>
      </c>
    </row>
    <row r="6" spans="1:7">
      <c r="A6">
        <f t="shared" ref="A6:A44" si="1">A5+1</f>
        <v>2</v>
      </c>
      <c r="B6">
        <f t="shared" ref="B6:B44" si="2">80-(2*A6)</f>
        <v>76</v>
      </c>
      <c r="C6">
        <f t="shared" ref="C6:C44" si="3" xml:space="preserve"> -20 +(2*A6)</f>
        <v>-16</v>
      </c>
      <c r="D6">
        <f t="shared" si="0"/>
        <v>92</v>
      </c>
    </row>
    <row r="7" spans="1:7">
      <c r="A7">
        <f t="shared" si="1"/>
        <v>3</v>
      </c>
      <c r="B7">
        <f t="shared" si="2"/>
        <v>74</v>
      </c>
      <c r="C7">
        <f t="shared" si="3"/>
        <v>-14</v>
      </c>
      <c r="D7">
        <f t="shared" si="0"/>
        <v>88</v>
      </c>
    </row>
    <row r="8" spans="1:7">
      <c r="A8">
        <f t="shared" si="1"/>
        <v>4</v>
      </c>
      <c r="B8">
        <f t="shared" si="2"/>
        <v>72</v>
      </c>
      <c r="C8">
        <f t="shared" si="3"/>
        <v>-12</v>
      </c>
      <c r="D8">
        <f t="shared" si="0"/>
        <v>84</v>
      </c>
    </row>
    <row r="9" spans="1:7">
      <c r="A9">
        <f t="shared" si="1"/>
        <v>5</v>
      </c>
      <c r="B9">
        <f t="shared" si="2"/>
        <v>70</v>
      </c>
      <c r="C9">
        <f t="shared" si="3"/>
        <v>-10</v>
      </c>
      <c r="D9">
        <f t="shared" si="0"/>
        <v>80</v>
      </c>
    </row>
    <row r="10" spans="1:7">
      <c r="A10">
        <f t="shared" si="1"/>
        <v>6</v>
      </c>
      <c r="B10">
        <f t="shared" si="2"/>
        <v>68</v>
      </c>
      <c r="C10">
        <f t="shared" si="3"/>
        <v>-8</v>
      </c>
      <c r="D10">
        <f t="shared" si="0"/>
        <v>76</v>
      </c>
    </row>
    <row r="11" spans="1:7">
      <c r="A11">
        <f t="shared" si="1"/>
        <v>7</v>
      </c>
      <c r="B11">
        <f t="shared" si="2"/>
        <v>66</v>
      </c>
      <c r="C11">
        <f t="shared" si="3"/>
        <v>-6</v>
      </c>
      <c r="D11">
        <f t="shared" si="0"/>
        <v>72</v>
      </c>
    </row>
    <row r="12" spans="1:7">
      <c r="A12">
        <f t="shared" si="1"/>
        <v>8</v>
      </c>
      <c r="B12">
        <f t="shared" si="2"/>
        <v>64</v>
      </c>
      <c r="C12">
        <f t="shared" si="3"/>
        <v>-4</v>
      </c>
      <c r="D12">
        <f t="shared" si="0"/>
        <v>68</v>
      </c>
    </row>
    <row r="13" spans="1:7">
      <c r="A13">
        <f t="shared" si="1"/>
        <v>9</v>
      </c>
      <c r="B13">
        <f t="shared" si="2"/>
        <v>62</v>
      </c>
      <c r="C13">
        <f t="shared" si="3"/>
        <v>-2</v>
      </c>
      <c r="D13">
        <f t="shared" si="0"/>
        <v>64</v>
      </c>
    </row>
    <row r="14" spans="1:7">
      <c r="A14">
        <f t="shared" si="1"/>
        <v>10</v>
      </c>
      <c r="B14">
        <f t="shared" si="2"/>
        <v>60</v>
      </c>
      <c r="C14">
        <f t="shared" si="3"/>
        <v>0</v>
      </c>
      <c r="D14">
        <f t="shared" si="0"/>
        <v>60</v>
      </c>
      <c r="G14" t="s">
        <v>13</v>
      </c>
    </row>
    <row r="15" spans="1:7">
      <c r="A15">
        <f t="shared" si="1"/>
        <v>11</v>
      </c>
      <c r="B15">
        <f t="shared" si="2"/>
        <v>58</v>
      </c>
      <c r="C15">
        <f t="shared" si="3"/>
        <v>2</v>
      </c>
      <c r="D15">
        <f t="shared" si="0"/>
        <v>56</v>
      </c>
      <c r="G15" t="s">
        <v>14</v>
      </c>
    </row>
    <row r="16" spans="1:7">
      <c r="A16">
        <f t="shared" si="1"/>
        <v>12</v>
      </c>
      <c r="B16">
        <f t="shared" si="2"/>
        <v>56</v>
      </c>
      <c r="C16">
        <f t="shared" si="3"/>
        <v>4</v>
      </c>
      <c r="D16">
        <f t="shared" si="0"/>
        <v>52</v>
      </c>
    </row>
    <row r="17" spans="1:7">
      <c r="A17">
        <f t="shared" si="1"/>
        <v>13</v>
      </c>
      <c r="B17">
        <f t="shared" si="2"/>
        <v>54</v>
      </c>
      <c r="C17">
        <f t="shared" si="3"/>
        <v>6</v>
      </c>
      <c r="D17">
        <f t="shared" si="0"/>
        <v>48</v>
      </c>
      <c r="G17" t="s">
        <v>15</v>
      </c>
    </row>
    <row r="18" spans="1:7">
      <c r="A18">
        <f t="shared" si="1"/>
        <v>14</v>
      </c>
      <c r="B18">
        <f t="shared" si="2"/>
        <v>52</v>
      </c>
      <c r="C18">
        <f t="shared" si="3"/>
        <v>8</v>
      </c>
      <c r="D18">
        <f t="shared" si="0"/>
        <v>44</v>
      </c>
      <c r="G18" t="s">
        <v>16</v>
      </c>
    </row>
    <row r="19" spans="1:7">
      <c r="A19">
        <f t="shared" si="1"/>
        <v>15</v>
      </c>
      <c r="B19">
        <f t="shared" si="2"/>
        <v>50</v>
      </c>
      <c r="C19">
        <f t="shared" si="3"/>
        <v>10</v>
      </c>
      <c r="D19">
        <f t="shared" si="0"/>
        <v>40</v>
      </c>
    </row>
    <row r="20" spans="1:7">
      <c r="A20">
        <f t="shared" si="1"/>
        <v>16</v>
      </c>
      <c r="B20">
        <f t="shared" si="2"/>
        <v>48</v>
      </c>
      <c r="C20">
        <f t="shared" si="3"/>
        <v>12</v>
      </c>
      <c r="D20">
        <f t="shared" si="0"/>
        <v>36</v>
      </c>
    </row>
    <row r="21" spans="1:7">
      <c r="A21">
        <f t="shared" si="1"/>
        <v>17</v>
      </c>
      <c r="B21">
        <f t="shared" si="2"/>
        <v>46</v>
      </c>
      <c r="C21">
        <f t="shared" si="3"/>
        <v>14</v>
      </c>
      <c r="D21">
        <f t="shared" si="0"/>
        <v>32</v>
      </c>
    </row>
    <row r="22" spans="1:7">
      <c r="A22">
        <f t="shared" si="1"/>
        <v>18</v>
      </c>
      <c r="B22">
        <f t="shared" si="2"/>
        <v>44</v>
      </c>
      <c r="C22">
        <f t="shared" si="3"/>
        <v>16</v>
      </c>
      <c r="D22">
        <f t="shared" si="0"/>
        <v>28</v>
      </c>
    </row>
    <row r="23" spans="1:7">
      <c r="A23">
        <f t="shared" si="1"/>
        <v>19</v>
      </c>
      <c r="B23">
        <f t="shared" si="2"/>
        <v>42</v>
      </c>
      <c r="C23">
        <f t="shared" si="3"/>
        <v>18</v>
      </c>
      <c r="D23">
        <f t="shared" si="0"/>
        <v>24</v>
      </c>
    </row>
    <row r="24" spans="1:7">
      <c r="A24">
        <f t="shared" si="1"/>
        <v>20</v>
      </c>
      <c r="B24">
        <f t="shared" si="2"/>
        <v>40</v>
      </c>
      <c r="C24">
        <f t="shared" si="3"/>
        <v>20</v>
      </c>
      <c r="D24">
        <f t="shared" si="0"/>
        <v>20</v>
      </c>
    </row>
    <row r="25" spans="1:7">
      <c r="A25">
        <f t="shared" si="1"/>
        <v>21</v>
      </c>
      <c r="B25">
        <f t="shared" si="2"/>
        <v>38</v>
      </c>
      <c r="C25">
        <f t="shared" si="3"/>
        <v>22</v>
      </c>
      <c r="D25">
        <f t="shared" si="0"/>
        <v>16</v>
      </c>
    </row>
    <row r="26" spans="1:7">
      <c r="A26">
        <f t="shared" si="1"/>
        <v>22</v>
      </c>
      <c r="B26">
        <f t="shared" si="2"/>
        <v>36</v>
      </c>
      <c r="C26">
        <f t="shared" si="3"/>
        <v>24</v>
      </c>
      <c r="D26">
        <f t="shared" si="0"/>
        <v>12</v>
      </c>
    </row>
    <row r="27" spans="1:7">
      <c r="A27">
        <f t="shared" si="1"/>
        <v>23</v>
      </c>
      <c r="B27">
        <f t="shared" si="2"/>
        <v>34</v>
      </c>
      <c r="C27">
        <f t="shared" si="3"/>
        <v>26</v>
      </c>
      <c r="D27">
        <f t="shared" si="0"/>
        <v>8</v>
      </c>
    </row>
    <row r="28" spans="1:7">
      <c r="A28">
        <f t="shared" si="1"/>
        <v>24</v>
      </c>
      <c r="B28">
        <f t="shared" si="2"/>
        <v>32</v>
      </c>
      <c r="C28">
        <f t="shared" si="3"/>
        <v>28</v>
      </c>
      <c r="D28">
        <f t="shared" si="0"/>
        <v>4</v>
      </c>
    </row>
    <row r="29" spans="1:7">
      <c r="A29" s="2">
        <f t="shared" si="1"/>
        <v>25</v>
      </c>
      <c r="B29" s="2">
        <f t="shared" si="2"/>
        <v>30</v>
      </c>
      <c r="C29" s="2">
        <f t="shared" si="3"/>
        <v>30</v>
      </c>
      <c r="D29" s="2">
        <f t="shared" si="0"/>
        <v>0</v>
      </c>
      <c r="E29" t="s">
        <v>6</v>
      </c>
    </row>
    <row r="30" spans="1:7">
      <c r="A30">
        <f t="shared" si="1"/>
        <v>26</v>
      </c>
      <c r="B30">
        <f t="shared" si="2"/>
        <v>28</v>
      </c>
      <c r="C30">
        <f t="shared" si="3"/>
        <v>32</v>
      </c>
      <c r="D30">
        <f t="shared" si="0"/>
        <v>-4</v>
      </c>
    </row>
    <row r="31" spans="1:7">
      <c r="A31">
        <f t="shared" si="1"/>
        <v>27</v>
      </c>
      <c r="B31">
        <f t="shared" si="2"/>
        <v>26</v>
      </c>
      <c r="C31">
        <f t="shared" si="3"/>
        <v>34</v>
      </c>
      <c r="D31">
        <f t="shared" si="0"/>
        <v>-8</v>
      </c>
    </row>
    <row r="32" spans="1:7">
      <c r="A32">
        <f t="shared" si="1"/>
        <v>28</v>
      </c>
      <c r="B32">
        <f t="shared" si="2"/>
        <v>24</v>
      </c>
      <c r="C32">
        <f t="shared" si="3"/>
        <v>36</v>
      </c>
      <c r="D32">
        <f t="shared" si="0"/>
        <v>-12</v>
      </c>
    </row>
    <row r="33" spans="1:4">
      <c r="A33">
        <f t="shared" si="1"/>
        <v>29</v>
      </c>
      <c r="B33">
        <f t="shared" si="2"/>
        <v>22</v>
      </c>
      <c r="C33">
        <f t="shared" si="3"/>
        <v>38</v>
      </c>
      <c r="D33">
        <f t="shared" si="0"/>
        <v>-16</v>
      </c>
    </row>
    <row r="34" spans="1:4">
      <c r="A34">
        <f t="shared" si="1"/>
        <v>30</v>
      </c>
      <c r="B34">
        <f t="shared" si="2"/>
        <v>20</v>
      </c>
      <c r="C34">
        <f t="shared" si="3"/>
        <v>40</v>
      </c>
      <c r="D34">
        <f t="shared" si="0"/>
        <v>-20</v>
      </c>
    </row>
    <row r="35" spans="1:4">
      <c r="A35">
        <f t="shared" si="1"/>
        <v>31</v>
      </c>
      <c r="B35">
        <f t="shared" si="2"/>
        <v>18</v>
      </c>
      <c r="C35">
        <f t="shared" si="3"/>
        <v>42</v>
      </c>
      <c r="D35">
        <f t="shared" si="0"/>
        <v>-24</v>
      </c>
    </row>
    <row r="36" spans="1:4">
      <c r="A36">
        <f t="shared" si="1"/>
        <v>32</v>
      </c>
      <c r="B36">
        <f t="shared" si="2"/>
        <v>16</v>
      </c>
      <c r="C36">
        <f t="shared" si="3"/>
        <v>44</v>
      </c>
      <c r="D36">
        <f t="shared" si="0"/>
        <v>-28</v>
      </c>
    </row>
    <row r="37" spans="1:4">
      <c r="A37">
        <f t="shared" si="1"/>
        <v>33</v>
      </c>
      <c r="B37">
        <f t="shared" si="2"/>
        <v>14</v>
      </c>
      <c r="C37">
        <f t="shared" si="3"/>
        <v>46</v>
      </c>
      <c r="D37">
        <f t="shared" si="0"/>
        <v>-32</v>
      </c>
    </row>
    <row r="38" spans="1:4">
      <c r="A38">
        <f t="shared" si="1"/>
        <v>34</v>
      </c>
      <c r="B38">
        <f t="shared" si="2"/>
        <v>12</v>
      </c>
      <c r="C38">
        <f t="shared" si="3"/>
        <v>48</v>
      </c>
      <c r="D38">
        <f t="shared" si="0"/>
        <v>-36</v>
      </c>
    </row>
    <row r="39" spans="1:4">
      <c r="A39">
        <f t="shared" si="1"/>
        <v>35</v>
      </c>
      <c r="B39">
        <f t="shared" si="2"/>
        <v>10</v>
      </c>
      <c r="C39">
        <f t="shared" si="3"/>
        <v>50</v>
      </c>
      <c r="D39">
        <f t="shared" si="0"/>
        <v>-40</v>
      </c>
    </row>
    <row r="40" spans="1:4">
      <c r="A40">
        <f t="shared" si="1"/>
        <v>36</v>
      </c>
      <c r="B40">
        <f t="shared" si="2"/>
        <v>8</v>
      </c>
      <c r="C40">
        <f t="shared" si="3"/>
        <v>52</v>
      </c>
      <c r="D40">
        <f t="shared" si="0"/>
        <v>-44</v>
      </c>
    </row>
    <row r="41" spans="1:4">
      <c r="A41">
        <f t="shared" si="1"/>
        <v>37</v>
      </c>
      <c r="B41">
        <f t="shared" si="2"/>
        <v>6</v>
      </c>
      <c r="C41">
        <f t="shared" si="3"/>
        <v>54</v>
      </c>
      <c r="D41">
        <f t="shared" si="0"/>
        <v>-48</v>
      </c>
    </row>
    <row r="42" spans="1:4">
      <c r="A42">
        <f t="shared" si="1"/>
        <v>38</v>
      </c>
      <c r="B42">
        <f t="shared" si="2"/>
        <v>4</v>
      </c>
      <c r="C42">
        <f t="shared" si="3"/>
        <v>56</v>
      </c>
      <c r="D42">
        <f t="shared" si="0"/>
        <v>-52</v>
      </c>
    </row>
    <row r="43" spans="1:4">
      <c r="A43">
        <f t="shared" si="1"/>
        <v>39</v>
      </c>
      <c r="B43">
        <f t="shared" si="2"/>
        <v>2</v>
      </c>
      <c r="C43">
        <f t="shared" si="3"/>
        <v>58</v>
      </c>
      <c r="D43">
        <f t="shared" si="0"/>
        <v>-56</v>
      </c>
    </row>
    <row r="44" spans="1:4">
      <c r="A44">
        <f t="shared" si="1"/>
        <v>40</v>
      </c>
      <c r="B44">
        <f t="shared" si="2"/>
        <v>0</v>
      </c>
      <c r="C44">
        <f t="shared" si="3"/>
        <v>60</v>
      </c>
      <c r="D44">
        <f t="shared" si="0"/>
        <v>-60</v>
      </c>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4"/>
  <sheetViews>
    <sheetView topLeftCell="A30" workbookViewId="0">
      <selection activeCell="B13" sqref="B13"/>
    </sheetView>
  </sheetViews>
  <sheetFormatPr baseColWidth="10" defaultRowHeight="15" x14ac:dyDescent="0"/>
  <cols>
    <col min="2" max="2" width="19.5" customWidth="1"/>
    <col min="3" max="3" width="18.83203125" customWidth="1"/>
    <col min="6" max="6" width="17.1640625" customWidth="1"/>
    <col min="7" max="7" width="15.33203125" customWidth="1"/>
    <col min="9" max="9" width="15.1640625" customWidth="1"/>
    <col min="10" max="10" width="13.83203125" customWidth="1"/>
  </cols>
  <sheetData>
    <row r="1" spans="1:10">
      <c r="A1" t="s">
        <v>7</v>
      </c>
    </row>
    <row r="3" spans="1:10">
      <c r="A3" s="4" t="s">
        <v>3</v>
      </c>
      <c r="B3" s="4" t="s">
        <v>4</v>
      </c>
      <c r="C3" s="4" t="s">
        <v>5</v>
      </c>
      <c r="D3" s="4" t="s">
        <v>8</v>
      </c>
      <c r="E3" s="4" t="s">
        <v>22</v>
      </c>
      <c r="F3" s="4" t="s">
        <v>20</v>
      </c>
      <c r="G3" s="4" t="s">
        <v>21</v>
      </c>
      <c r="I3" s="4" t="s">
        <v>17</v>
      </c>
      <c r="J3" s="4" t="s">
        <v>18</v>
      </c>
    </row>
    <row r="4" spans="1:10">
      <c r="A4" s="5">
        <v>0</v>
      </c>
      <c r="B4" s="5">
        <f>80 - 2*A4</f>
        <v>80</v>
      </c>
      <c r="C4" s="5">
        <f xml:space="preserve"> -20 + 2*A4</f>
        <v>-20</v>
      </c>
      <c r="D4">
        <f>80 - 0.25*(80-2*A4)</f>
        <v>60</v>
      </c>
      <c r="E4">
        <f>35 +C4/2</f>
        <v>25</v>
      </c>
      <c r="F4">
        <f>(-1/2)*A4 + 40</f>
        <v>40</v>
      </c>
      <c r="G4">
        <f>A4/2 + 10</f>
        <v>10</v>
      </c>
      <c r="I4">
        <f>80-A4/4</f>
        <v>80</v>
      </c>
      <c r="J4">
        <f>35+A4/2</f>
        <v>35</v>
      </c>
    </row>
    <row r="5" spans="1:10">
      <c r="A5" s="5">
        <v>2</v>
      </c>
      <c r="B5" s="5">
        <f t="shared" ref="B5:B54" si="0">80 - 2*A5</f>
        <v>76</v>
      </c>
      <c r="C5" s="5">
        <f t="shared" ref="C5:C54" si="1" xml:space="preserve"> -20 + 2*A5</f>
        <v>-16</v>
      </c>
      <c r="D5">
        <f t="shared" ref="D5:D54" si="2">80 - 0.25*(80-2*A5)</f>
        <v>61</v>
      </c>
      <c r="E5">
        <f>35 +C5/2</f>
        <v>27</v>
      </c>
      <c r="F5">
        <f t="shared" ref="F5:F54" si="3">(-1/2)*A5 + 40</f>
        <v>39</v>
      </c>
      <c r="G5">
        <f t="shared" ref="G5:G54" si="4">A5/2 + 10</f>
        <v>11</v>
      </c>
      <c r="I5">
        <f t="shared" ref="I5:I54" si="5">80-A5/4</f>
        <v>79.5</v>
      </c>
      <c r="J5">
        <f t="shared" ref="J5:J54" si="6">35+A5/2</f>
        <v>36</v>
      </c>
    </row>
    <row r="6" spans="1:10">
      <c r="A6" s="5">
        <v>4</v>
      </c>
      <c r="B6" s="5">
        <f t="shared" si="0"/>
        <v>72</v>
      </c>
      <c r="C6" s="5">
        <f t="shared" si="1"/>
        <v>-12</v>
      </c>
      <c r="D6">
        <f t="shared" si="2"/>
        <v>62</v>
      </c>
      <c r="E6">
        <f>35 +C6/2</f>
        <v>29</v>
      </c>
      <c r="F6">
        <f t="shared" si="3"/>
        <v>38</v>
      </c>
      <c r="G6">
        <f t="shared" si="4"/>
        <v>12</v>
      </c>
      <c r="I6">
        <f t="shared" si="5"/>
        <v>79</v>
      </c>
      <c r="J6">
        <f t="shared" si="6"/>
        <v>37</v>
      </c>
    </row>
    <row r="7" spans="1:10">
      <c r="A7" s="5">
        <v>6</v>
      </c>
      <c r="B7" s="5">
        <f t="shared" si="0"/>
        <v>68</v>
      </c>
      <c r="C7" s="5">
        <f t="shared" si="1"/>
        <v>-8</v>
      </c>
      <c r="D7">
        <f t="shared" si="2"/>
        <v>63</v>
      </c>
      <c r="E7">
        <f>35 +C7/2</f>
        <v>31</v>
      </c>
      <c r="F7">
        <f t="shared" si="3"/>
        <v>37</v>
      </c>
      <c r="G7">
        <f t="shared" si="4"/>
        <v>13</v>
      </c>
      <c r="I7">
        <f t="shared" si="5"/>
        <v>78.5</v>
      </c>
      <c r="J7">
        <f t="shared" si="6"/>
        <v>38</v>
      </c>
    </row>
    <row r="8" spans="1:10">
      <c r="A8" s="5">
        <v>8</v>
      </c>
      <c r="B8" s="5">
        <f t="shared" si="0"/>
        <v>64</v>
      </c>
      <c r="C8" s="5">
        <f t="shared" si="1"/>
        <v>-4</v>
      </c>
      <c r="D8">
        <f t="shared" si="2"/>
        <v>64</v>
      </c>
      <c r="E8">
        <f>35 +C8/2</f>
        <v>33</v>
      </c>
      <c r="F8">
        <f t="shared" si="3"/>
        <v>36</v>
      </c>
      <c r="G8">
        <f t="shared" si="4"/>
        <v>14</v>
      </c>
      <c r="I8">
        <f t="shared" si="5"/>
        <v>78</v>
      </c>
      <c r="J8">
        <f t="shared" si="6"/>
        <v>39</v>
      </c>
    </row>
    <row r="9" spans="1:10">
      <c r="A9" s="5">
        <v>10</v>
      </c>
      <c r="B9" s="5">
        <f t="shared" si="0"/>
        <v>60</v>
      </c>
      <c r="C9" s="5">
        <f t="shared" si="1"/>
        <v>0</v>
      </c>
      <c r="D9">
        <f t="shared" si="2"/>
        <v>65</v>
      </c>
      <c r="E9">
        <f>35 +C9/2</f>
        <v>35</v>
      </c>
      <c r="F9">
        <f t="shared" si="3"/>
        <v>35</v>
      </c>
      <c r="G9">
        <f t="shared" si="4"/>
        <v>15</v>
      </c>
      <c r="I9">
        <f t="shared" si="5"/>
        <v>77.5</v>
      </c>
      <c r="J9">
        <f t="shared" si="6"/>
        <v>40</v>
      </c>
    </row>
    <row r="10" spans="1:10">
      <c r="A10" s="5">
        <v>12</v>
      </c>
      <c r="B10" s="5">
        <f t="shared" si="0"/>
        <v>56</v>
      </c>
      <c r="C10" s="5">
        <f t="shared" si="1"/>
        <v>4</v>
      </c>
      <c r="D10">
        <f t="shared" si="2"/>
        <v>66</v>
      </c>
      <c r="E10">
        <f>35 +C10/2</f>
        <v>37</v>
      </c>
      <c r="F10">
        <f t="shared" si="3"/>
        <v>34</v>
      </c>
      <c r="G10">
        <f t="shared" si="4"/>
        <v>16</v>
      </c>
      <c r="I10">
        <f t="shared" si="5"/>
        <v>77</v>
      </c>
      <c r="J10">
        <f t="shared" si="6"/>
        <v>41</v>
      </c>
    </row>
    <row r="11" spans="1:10">
      <c r="A11" s="5">
        <v>14</v>
      </c>
      <c r="B11" s="5">
        <f t="shared" si="0"/>
        <v>52</v>
      </c>
      <c r="C11" s="5">
        <f t="shared" si="1"/>
        <v>8</v>
      </c>
      <c r="D11">
        <f t="shared" si="2"/>
        <v>67</v>
      </c>
      <c r="E11">
        <f>35 +C11/2</f>
        <v>39</v>
      </c>
      <c r="F11">
        <f t="shared" si="3"/>
        <v>33</v>
      </c>
      <c r="G11">
        <f t="shared" si="4"/>
        <v>17</v>
      </c>
      <c r="I11">
        <f t="shared" si="5"/>
        <v>76.5</v>
      </c>
      <c r="J11">
        <f t="shared" si="6"/>
        <v>42</v>
      </c>
    </row>
    <row r="12" spans="1:10">
      <c r="A12" s="5">
        <v>16</v>
      </c>
      <c r="B12" s="5">
        <f t="shared" si="0"/>
        <v>48</v>
      </c>
      <c r="C12" s="5">
        <f t="shared" si="1"/>
        <v>12</v>
      </c>
      <c r="D12">
        <f t="shared" si="2"/>
        <v>68</v>
      </c>
      <c r="E12">
        <f>35 +C12/2</f>
        <v>41</v>
      </c>
      <c r="F12">
        <f t="shared" si="3"/>
        <v>32</v>
      </c>
      <c r="G12">
        <f t="shared" si="4"/>
        <v>18</v>
      </c>
      <c r="I12">
        <f t="shared" si="5"/>
        <v>76</v>
      </c>
      <c r="J12">
        <f t="shared" si="6"/>
        <v>43</v>
      </c>
    </row>
    <row r="13" spans="1:10">
      <c r="A13" s="5">
        <v>18</v>
      </c>
      <c r="B13" s="5">
        <f t="shared" si="0"/>
        <v>44</v>
      </c>
      <c r="C13" s="5">
        <f t="shared" si="1"/>
        <v>16</v>
      </c>
      <c r="D13">
        <f t="shared" si="2"/>
        <v>69</v>
      </c>
      <c r="E13">
        <f>35 +C13/2</f>
        <v>43</v>
      </c>
      <c r="F13">
        <f t="shared" si="3"/>
        <v>31</v>
      </c>
      <c r="G13">
        <f t="shared" si="4"/>
        <v>19</v>
      </c>
      <c r="I13">
        <f t="shared" si="5"/>
        <v>75.5</v>
      </c>
      <c r="J13">
        <f t="shared" si="6"/>
        <v>44</v>
      </c>
    </row>
    <row r="14" spans="1:10">
      <c r="A14" s="5">
        <v>20</v>
      </c>
      <c r="B14" s="5">
        <f t="shared" si="0"/>
        <v>40</v>
      </c>
      <c r="C14" s="5">
        <f t="shared" si="1"/>
        <v>20</v>
      </c>
      <c r="D14">
        <f t="shared" si="2"/>
        <v>70</v>
      </c>
      <c r="E14">
        <f>35 +C14/2</f>
        <v>45</v>
      </c>
      <c r="F14">
        <f t="shared" si="3"/>
        <v>30</v>
      </c>
      <c r="G14">
        <f t="shared" si="4"/>
        <v>20</v>
      </c>
      <c r="I14">
        <f t="shared" si="5"/>
        <v>75</v>
      </c>
      <c r="J14">
        <f t="shared" si="6"/>
        <v>45</v>
      </c>
    </row>
    <row r="15" spans="1:10">
      <c r="A15" s="5">
        <v>22</v>
      </c>
      <c r="B15" s="5">
        <f t="shared" si="0"/>
        <v>36</v>
      </c>
      <c r="C15" s="5">
        <f t="shared" si="1"/>
        <v>24</v>
      </c>
      <c r="D15">
        <f t="shared" si="2"/>
        <v>71</v>
      </c>
      <c r="E15">
        <f>35 +C15/2</f>
        <v>47</v>
      </c>
      <c r="F15">
        <f t="shared" si="3"/>
        <v>29</v>
      </c>
      <c r="G15">
        <f t="shared" si="4"/>
        <v>21</v>
      </c>
      <c r="I15">
        <f t="shared" si="5"/>
        <v>74.5</v>
      </c>
      <c r="J15">
        <f t="shared" si="6"/>
        <v>46</v>
      </c>
    </row>
    <row r="16" spans="1:10">
      <c r="A16" s="5">
        <v>24</v>
      </c>
      <c r="B16" s="5">
        <f t="shared" si="0"/>
        <v>32</v>
      </c>
      <c r="C16" s="5">
        <f t="shared" si="1"/>
        <v>28</v>
      </c>
      <c r="D16">
        <f t="shared" si="2"/>
        <v>72</v>
      </c>
      <c r="E16">
        <f>35 +C16/2</f>
        <v>49</v>
      </c>
      <c r="F16">
        <f t="shared" si="3"/>
        <v>28</v>
      </c>
      <c r="G16">
        <f t="shared" si="4"/>
        <v>22</v>
      </c>
      <c r="I16">
        <f t="shared" si="5"/>
        <v>74</v>
      </c>
      <c r="J16">
        <f t="shared" si="6"/>
        <v>47</v>
      </c>
    </row>
    <row r="17" spans="1:10">
      <c r="A17" s="5">
        <v>26</v>
      </c>
      <c r="B17" s="5">
        <f t="shared" si="0"/>
        <v>28</v>
      </c>
      <c r="C17" s="5">
        <f t="shared" si="1"/>
        <v>32</v>
      </c>
      <c r="D17">
        <f t="shared" si="2"/>
        <v>73</v>
      </c>
      <c r="E17">
        <f>35 +C17/2</f>
        <v>51</v>
      </c>
      <c r="F17">
        <f t="shared" si="3"/>
        <v>27</v>
      </c>
      <c r="G17">
        <f t="shared" si="4"/>
        <v>23</v>
      </c>
      <c r="I17">
        <f t="shared" si="5"/>
        <v>73.5</v>
      </c>
      <c r="J17">
        <f t="shared" si="6"/>
        <v>48</v>
      </c>
    </row>
    <row r="18" spans="1:10">
      <c r="A18" s="5">
        <v>28</v>
      </c>
      <c r="B18" s="5">
        <f t="shared" si="0"/>
        <v>24</v>
      </c>
      <c r="C18" s="5">
        <f t="shared" si="1"/>
        <v>36</v>
      </c>
      <c r="D18">
        <f t="shared" si="2"/>
        <v>74</v>
      </c>
      <c r="E18">
        <f>35 +C18/2</f>
        <v>53</v>
      </c>
      <c r="F18">
        <f t="shared" si="3"/>
        <v>26</v>
      </c>
      <c r="G18">
        <f t="shared" si="4"/>
        <v>24</v>
      </c>
      <c r="I18">
        <f t="shared" si="5"/>
        <v>73</v>
      </c>
      <c r="J18">
        <f t="shared" si="6"/>
        <v>49</v>
      </c>
    </row>
    <row r="19" spans="1:10">
      <c r="A19" s="2">
        <v>30</v>
      </c>
      <c r="B19" s="5">
        <f t="shared" si="0"/>
        <v>20</v>
      </c>
      <c r="C19" s="5">
        <f t="shared" si="1"/>
        <v>40</v>
      </c>
      <c r="D19">
        <f t="shared" si="2"/>
        <v>75</v>
      </c>
      <c r="E19">
        <f>35 +C19/2</f>
        <v>55</v>
      </c>
      <c r="F19" s="2">
        <f t="shared" si="3"/>
        <v>25</v>
      </c>
      <c r="G19" s="2">
        <f t="shared" si="4"/>
        <v>25</v>
      </c>
      <c r="I19">
        <f t="shared" si="5"/>
        <v>72.5</v>
      </c>
      <c r="J19">
        <f t="shared" si="6"/>
        <v>50</v>
      </c>
    </row>
    <row r="20" spans="1:10">
      <c r="A20" s="5">
        <v>32</v>
      </c>
      <c r="B20" s="5">
        <f t="shared" si="0"/>
        <v>16</v>
      </c>
      <c r="C20" s="5">
        <f t="shared" si="1"/>
        <v>44</v>
      </c>
      <c r="D20">
        <f t="shared" si="2"/>
        <v>76</v>
      </c>
      <c r="E20">
        <f>35 +C20/2</f>
        <v>57</v>
      </c>
      <c r="F20">
        <f t="shared" si="3"/>
        <v>24</v>
      </c>
      <c r="G20">
        <f t="shared" si="4"/>
        <v>26</v>
      </c>
      <c r="I20">
        <f t="shared" si="5"/>
        <v>72</v>
      </c>
      <c r="J20">
        <f t="shared" si="6"/>
        <v>51</v>
      </c>
    </row>
    <row r="21" spans="1:10">
      <c r="A21" s="5">
        <v>34</v>
      </c>
      <c r="B21" s="5">
        <f t="shared" si="0"/>
        <v>12</v>
      </c>
      <c r="C21" s="5">
        <f t="shared" si="1"/>
        <v>48</v>
      </c>
      <c r="D21">
        <f t="shared" si="2"/>
        <v>77</v>
      </c>
      <c r="E21">
        <f>35 +C21/2</f>
        <v>59</v>
      </c>
      <c r="F21">
        <f t="shared" si="3"/>
        <v>23</v>
      </c>
      <c r="G21">
        <f t="shared" si="4"/>
        <v>27</v>
      </c>
      <c r="I21">
        <f t="shared" si="5"/>
        <v>71.5</v>
      </c>
      <c r="J21">
        <f t="shared" si="6"/>
        <v>52</v>
      </c>
    </row>
    <row r="22" spans="1:10">
      <c r="A22" s="5">
        <v>36</v>
      </c>
      <c r="B22" s="5">
        <f t="shared" si="0"/>
        <v>8</v>
      </c>
      <c r="C22" s="5">
        <f t="shared" si="1"/>
        <v>52</v>
      </c>
      <c r="D22">
        <f t="shared" si="2"/>
        <v>78</v>
      </c>
      <c r="E22">
        <f>35 +C22/2</f>
        <v>61</v>
      </c>
      <c r="F22">
        <f t="shared" si="3"/>
        <v>22</v>
      </c>
      <c r="G22">
        <f t="shared" si="4"/>
        <v>28</v>
      </c>
      <c r="I22">
        <f t="shared" si="5"/>
        <v>71</v>
      </c>
      <c r="J22">
        <f t="shared" si="6"/>
        <v>53</v>
      </c>
    </row>
    <row r="23" spans="1:10">
      <c r="A23" s="5">
        <v>38</v>
      </c>
      <c r="B23" s="5">
        <f t="shared" si="0"/>
        <v>4</v>
      </c>
      <c r="C23" s="5">
        <f t="shared" si="1"/>
        <v>56</v>
      </c>
      <c r="D23">
        <f t="shared" si="2"/>
        <v>79</v>
      </c>
      <c r="E23">
        <f>35 +C23/2</f>
        <v>63</v>
      </c>
      <c r="F23">
        <f t="shared" si="3"/>
        <v>21</v>
      </c>
      <c r="G23">
        <f t="shared" si="4"/>
        <v>29</v>
      </c>
      <c r="I23">
        <f t="shared" si="5"/>
        <v>70.5</v>
      </c>
      <c r="J23">
        <f t="shared" si="6"/>
        <v>54</v>
      </c>
    </row>
    <row r="24" spans="1:10">
      <c r="A24" s="5">
        <v>40</v>
      </c>
      <c r="B24" s="5">
        <f t="shared" si="0"/>
        <v>0</v>
      </c>
      <c r="C24" s="5">
        <f t="shared" si="1"/>
        <v>60</v>
      </c>
      <c r="D24">
        <f t="shared" si="2"/>
        <v>80</v>
      </c>
      <c r="E24">
        <f>35 +C24/2</f>
        <v>65</v>
      </c>
      <c r="F24">
        <f t="shared" si="3"/>
        <v>20</v>
      </c>
      <c r="G24">
        <f t="shared" si="4"/>
        <v>30</v>
      </c>
      <c r="I24">
        <f t="shared" si="5"/>
        <v>70</v>
      </c>
      <c r="J24">
        <f t="shared" si="6"/>
        <v>55</v>
      </c>
    </row>
    <row r="25" spans="1:10">
      <c r="A25" s="5">
        <v>42</v>
      </c>
      <c r="B25" s="5">
        <f t="shared" si="0"/>
        <v>-4</v>
      </c>
      <c r="C25" s="5">
        <f t="shared" si="1"/>
        <v>64</v>
      </c>
      <c r="D25">
        <f t="shared" si="2"/>
        <v>81</v>
      </c>
      <c r="E25">
        <f>35 +C25/2</f>
        <v>67</v>
      </c>
      <c r="F25">
        <f t="shared" si="3"/>
        <v>19</v>
      </c>
      <c r="G25">
        <f t="shared" si="4"/>
        <v>31</v>
      </c>
      <c r="I25">
        <f t="shared" si="5"/>
        <v>69.5</v>
      </c>
      <c r="J25">
        <f t="shared" si="6"/>
        <v>56</v>
      </c>
    </row>
    <row r="26" spans="1:10">
      <c r="A26" s="5">
        <v>44</v>
      </c>
      <c r="B26" s="5">
        <f t="shared" si="0"/>
        <v>-8</v>
      </c>
      <c r="C26" s="5">
        <f t="shared" si="1"/>
        <v>68</v>
      </c>
      <c r="D26">
        <f t="shared" si="2"/>
        <v>82</v>
      </c>
      <c r="E26">
        <f>35 +C26/2</f>
        <v>69</v>
      </c>
      <c r="F26">
        <f t="shared" si="3"/>
        <v>18</v>
      </c>
      <c r="G26">
        <f t="shared" si="4"/>
        <v>32</v>
      </c>
      <c r="I26">
        <f t="shared" si="5"/>
        <v>69</v>
      </c>
      <c r="J26">
        <f t="shared" si="6"/>
        <v>57</v>
      </c>
    </row>
    <row r="27" spans="1:10">
      <c r="A27" s="5">
        <v>46</v>
      </c>
      <c r="B27" s="5">
        <f t="shared" si="0"/>
        <v>-12</v>
      </c>
      <c r="C27" s="5">
        <f t="shared" si="1"/>
        <v>72</v>
      </c>
      <c r="D27">
        <f t="shared" si="2"/>
        <v>83</v>
      </c>
      <c r="E27">
        <f>35 +C27/2</f>
        <v>71</v>
      </c>
      <c r="F27">
        <f t="shared" si="3"/>
        <v>17</v>
      </c>
      <c r="G27">
        <f t="shared" si="4"/>
        <v>33</v>
      </c>
      <c r="I27">
        <f t="shared" si="5"/>
        <v>68.5</v>
      </c>
      <c r="J27">
        <f t="shared" si="6"/>
        <v>58</v>
      </c>
    </row>
    <row r="28" spans="1:10">
      <c r="A28" s="5">
        <v>48</v>
      </c>
      <c r="B28" s="5">
        <f t="shared" si="0"/>
        <v>-16</v>
      </c>
      <c r="C28" s="5">
        <f t="shared" si="1"/>
        <v>76</v>
      </c>
      <c r="D28">
        <f t="shared" si="2"/>
        <v>84</v>
      </c>
      <c r="E28">
        <f>35 +C28/2</f>
        <v>73</v>
      </c>
      <c r="F28">
        <f t="shared" si="3"/>
        <v>16</v>
      </c>
      <c r="G28">
        <f t="shared" si="4"/>
        <v>34</v>
      </c>
      <c r="I28">
        <f t="shared" si="5"/>
        <v>68</v>
      </c>
      <c r="J28">
        <f t="shared" si="6"/>
        <v>59</v>
      </c>
    </row>
    <row r="29" spans="1:10">
      <c r="A29" s="6">
        <v>50</v>
      </c>
      <c r="B29" s="5">
        <f t="shared" si="0"/>
        <v>-20</v>
      </c>
      <c r="C29" s="5">
        <f t="shared" si="1"/>
        <v>80</v>
      </c>
      <c r="D29">
        <f t="shared" si="2"/>
        <v>85</v>
      </c>
      <c r="E29">
        <f>35 +C29/2</f>
        <v>75</v>
      </c>
      <c r="F29">
        <f t="shared" si="3"/>
        <v>15</v>
      </c>
      <c r="G29">
        <f t="shared" si="4"/>
        <v>35</v>
      </c>
      <c r="I29">
        <f t="shared" si="5"/>
        <v>67.5</v>
      </c>
      <c r="J29">
        <f t="shared" si="6"/>
        <v>60</v>
      </c>
    </row>
    <row r="30" spans="1:10">
      <c r="A30" s="10">
        <v>52</v>
      </c>
      <c r="B30" s="10">
        <f t="shared" si="0"/>
        <v>-24</v>
      </c>
      <c r="C30" s="10">
        <f t="shared" si="1"/>
        <v>84</v>
      </c>
      <c r="D30" s="9">
        <f t="shared" si="2"/>
        <v>86</v>
      </c>
      <c r="E30">
        <f>35 +C30/2</f>
        <v>77</v>
      </c>
      <c r="F30">
        <f t="shared" si="3"/>
        <v>14</v>
      </c>
      <c r="G30">
        <f t="shared" si="4"/>
        <v>36</v>
      </c>
      <c r="I30">
        <f t="shared" si="5"/>
        <v>67</v>
      </c>
      <c r="J30">
        <f t="shared" si="6"/>
        <v>61</v>
      </c>
    </row>
    <row r="31" spans="1:10">
      <c r="A31" s="10">
        <v>54</v>
      </c>
      <c r="B31" s="10">
        <f t="shared" si="0"/>
        <v>-28</v>
      </c>
      <c r="C31" s="10">
        <f t="shared" si="1"/>
        <v>88</v>
      </c>
      <c r="D31" s="9">
        <f t="shared" si="2"/>
        <v>87</v>
      </c>
      <c r="E31">
        <f>35 +C31/2</f>
        <v>79</v>
      </c>
      <c r="F31">
        <f t="shared" si="3"/>
        <v>13</v>
      </c>
      <c r="G31">
        <f t="shared" si="4"/>
        <v>37</v>
      </c>
      <c r="I31">
        <f t="shared" si="5"/>
        <v>66.5</v>
      </c>
      <c r="J31">
        <f t="shared" si="6"/>
        <v>62</v>
      </c>
    </row>
    <row r="32" spans="1:10">
      <c r="A32" s="5">
        <v>56</v>
      </c>
      <c r="B32" s="5">
        <f t="shared" si="0"/>
        <v>-32</v>
      </c>
      <c r="C32" s="5">
        <f t="shared" si="1"/>
        <v>92</v>
      </c>
      <c r="D32">
        <f t="shared" si="2"/>
        <v>88</v>
      </c>
      <c r="E32">
        <f>35 +C32/2</f>
        <v>81</v>
      </c>
      <c r="F32">
        <f t="shared" si="3"/>
        <v>12</v>
      </c>
      <c r="G32">
        <f t="shared" si="4"/>
        <v>38</v>
      </c>
      <c r="I32">
        <f t="shared" si="5"/>
        <v>66</v>
      </c>
      <c r="J32">
        <f t="shared" si="6"/>
        <v>63</v>
      </c>
    </row>
    <row r="33" spans="1:12">
      <c r="A33" s="5">
        <v>58</v>
      </c>
      <c r="B33" s="5">
        <f t="shared" si="0"/>
        <v>-36</v>
      </c>
      <c r="C33" s="5">
        <f t="shared" si="1"/>
        <v>96</v>
      </c>
      <c r="D33">
        <f t="shared" si="2"/>
        <v>89</v>
      </c>
      <c r="E33">
        <f>35 +C33/2</f>
        <v>83</v>
      </c>
      <c r="F33">
        <f t="shared" si="3"/>
        <v>11</v>
      </c>
      <c r="G33">
        <f t="shared" si="4"/>
        <v>39</v>
      </c>
      <c r="I33">
        <f t="shared" si="5"/>
        <v>65.5</v>
      </c>
      <c r="J33">
        <f t="shared" si="6"/>
        <v>64</v>
      </c>
    </row>
    <row r="34" spans="1:12">
      <c r="A34" s="5">
        <v>60</v>
      </c>
      <c r="B34" s="5">
        <f t="shared" si="0"/>
        <v>-40</v>
      </c>
      <c r="C34" s="5">
        <f t="shared" si="1"/>
        <v>100</v>
      </c>
      <c r="D34">
        <f t="shared" si="2"/>
        <v>90</v>
      </c>
      <c r="E34">
        <f>35 +C34/2</f>
        <v>85</v>
      </c>
      <c r="F34">
        <f t="shared" si="3"/>
        <v>10</v>
      </c>
      <c r="G34">
        <f t="shared" si="4"/>
        <v>40</v>
      </c>
      <c r="I34" s="9">
        <f t="shared" si="5"/>
        <v>65</v>
      </c>
      <c r="J34" s="9">
        <f t="shared" si="6"/>
        <v>65</v>
      </c>
      <c r="L34" t="s">
        <v>19</v>
      </c>
    </row>
    <row r="35" spans="1:12">
      <c r="A35" s="5">
        <v>62</v>
      </c>
      <c r="B35" s="5">
        <f t="shared" si="0"/>
        <v>-44</v>
      </c>
      <c r="C35" s="5">
        <f t="shared" si="1"/>
        <v>104</v>
      </c>
      <c r="D35">
        <f t="shared" si="2"/>
        <v>91</v>
      </c>
      <c r="E35">
        <f>35 +C35/2</f>
        <v>87</v>
      </c>
      <c r="F35">
        <f t="shared" si="3"/>
        <v>9</v>
      </c>
      <c r="G35">
        <f t="shared" si="4"/>
        <v>41</v>
      </c>
      <c r="I35">
        <f t="shared" si="5"/>
        <v>64.5</v>
      </c>
      <c r="J35">
        <f t="shared" si="6"/>
        <v>66</v>
      </c>
    </row>
    <row r="36" spans="1:12">
      <c r="A36" s="5">
        <v>64</v>
      </c>
      <c r="B36" s="5">
        <f t="shared" si="0"/>
        <v>-48</v>
      </c>
      <c r="C36" s="5">
        <f t="shared" si="1"/>
        <v>108</v>
      </c>
      <c r="D36">
        <f t="shared" si="2"/>
        <v>92</v>
      </c>
      <c r="E36">
        <f>35 +C36/2</f>
        <v>89</v>
      </c>
      <c r="F36">
        <f t="shared" si="3"/>
        <v>8</v>
      </c>
      <c r="G36">
        <f t="shared" si="4"/>
        <v>42</v>
      </c>
      <c r="I36">
        <f t="shared" si="5"/>
        <v>64</v>
      </c>
      <c r="J36">
        <f t="shared" si="6"/>
        <v>67</v>
      </c>
    </row>
    <row r="37" spans="1:12">
      <c r="A37" s="5">
        <v>66</v>
      </c>
      <c r="B37" s="5">
        <f t="shared" si="0"/>
        <v>-52</v>
      </c>
      <c r="C37" s="5">
        <f t="shared" si="1"/>
        <v>112</v>
      </c>
      <c r="D37">
        <f t="shared" si="2"/>
        <v>93</v>
      </c>
      <c r="E37">
        <f>35 +C37/2</f>
        <v>91</v>
      </c>
      <c r="F37">
        <f t="shared" si="3"/>
        <v>7</v>
      </c>
      <c r="G37">
        <f t="shared" si="4"/>
        <v>43</v>
      </c>
      <c r="I37">
        <f t="shared" si="5"/>
        <v>63.5</v>
      </c>
      <c r="J37">
        <f t="shared" si="6"/>
        <v>68</v>
      </c>
    </row>
    <row r="38" spans="1:12">
      <c r="A38" s="5">
        <v>68</v>
      </c>
      <c r="B38" s="5">
        <f t="shared" si="0"/>
        <v>-56</v>
      </c>
      <c r="C38" s="5">
        <f t="shared" si="1"/>
        <v>116</v>
      </c>
      <c r="D38">
        <f t="shared" si="2"/>
        <v>94</v>
      </c>
      <c r="E38">
        <f>35 +C38/2</f>
        <v>93</v>
      </c>
      <c r="F38">
        <f t="shared" si="3"/>
        <v>6</v>
      </c>
      <c r="G38">
        <f t="shared" si="4"/>
        <v>44</v>
      </c>
      <c r="I38">
        <f t="shared" si="5"/>
        <v>63</v>
      </c>
      <c r="J38">
        <f t="shared" si="6"/>
        <v>69</v>
      </c>
    </row>
    <row r="39" spans="1:12">
      <c r="A39" s="5">
        <v>70</v>
      </c>
      <c r="B39" s="5">
        <f t="shared" si="0"/>
        <v>-60</v>
      </c>
      <c r="C39" s="5">
        <f t="shared" si="1"/>
        <v>120</v>
      </c>
      <c r="D39">
        <f t="shared" si="2"/>
        <v>95</v>
      </c>
      <c r="E39">
        <f>35 +C39/2</f>
        <v>95</v>
      </c>
      <c r="F39">
        <f t="shared" si="3"/>
        <v>5</v>
      </c>
      <c r="G39">
        <f t="shared" si="4"/>
        <v>45</v>
      </c>
      <c r="I39">
        <f t="shared" si="5"/>
        <v>62.5</v>
      </c>
      <c r="J39">
        <f t="shared" si="6"/>
        <v>70</v>
      </c>
    </row>
    <row r="40" spans="1:12">
      <c r="A40" s="5">
        <v>72</v>
      </c>
      <c r="B40" s="5">
        <f t="shared" si="0"/>
        <v>-64</v>
      </c>
      <c r="C40" s="5">
        <f t="shared" si="1"/>
        <v>124</v>
      </c>
      <c r="D40">
        <f t="shared" si="2"/>
        <v>96</v>
      </c>
      <c r="E40">
        <f>35 +C40/2</f>
        <v>97</v>
      </c>
      <c r="F40">
        <f t="shared" si="3"/>
        <v>4</v>
      </c>
      <c r="G40">
        <f t="shared" si="4"/>
        <v>46</v>
      </c>
      <c r="I40">
        <f t="shared" si="5"/>
        <v>62</v>
      </c>
      <c r="J40">
        <f t="shared" si="6"/>
        <v>71</v>
      </c>
    </row>
    <row r="41" spans="1:12">
      <c r="A41" s="5">
        <v>74</v>
      </c>
      <c r="B41" s="5">
        <f t="shared" si="0"/>
        <v>-68</v>
      </c>
      <c r="C41" s="5">
        <f t="shared" si="1"/>
        <v>128</v>
      </c>
      <c r="D41">
        <f t="shared" si="2"/>
        <v>97</v>
      </c>
      <c r="E41">
        <f>35 +C41/2</f>
        <v>99</v>
      </c>
      <c r="F41">
        <f t="shared" si="3"/>
        <v>3</v>
      </c>
      <c r="G41">
        <f t="shared" si="4"/>
        <v>47</v>
      </c>
      <c r="I41">
        <f t="shared" si="5"/>
        <v>61.5</v>
      </c>
      <c r="J41">
        <f t="shared" si="6"/>
        <v>72</v>
      </c>
    </row>
    <row r="42" spans="1:12">
      <c r="A42" s="5">
        <v>76</v>
      </c>
      <c r="B42" s="5">
        <f t="shared" si="0"/>
        <v>-72</v>
      </c>
      <c r="C42" s="5">
        <f t="shared" si="1"/>
        <v>132</v>
      </c>
      <c r="D42">
        <f t="shared" si="2"/>
        <v>98</v>
      </c>
      <c r="E42">
        <f>35 +C42/2</f>
        <v>101</v>
      </c>
      <c r="F42">
        <f t="shared" si="3"/>
        <v>2</v>
      </c>
      <c r="G42">
        <f t="shared" si="4"/>
        <v>48</v>
      </c>
      <c r="I42">
        <f t="shared" si="5"/>
        <v>61</v>
      </c>
      <c r="J42">
        <f t="shared" si="6"/>
        <v>73</v>
      </c>
    </row>
    <row r="43" spans="1:12">
      <c r="A43" s="5">
        <v>78</v>
      </c>
      <c r="B43" s="5">
        <f t="shared" si="0"/>
        <v>-76</v>
      </c>
      <c r="C43" s="5">
        <f t="shared" si="1"/>
        <v>136</v>
      </c>
      <c r="D43">
        <f t="shared" si="2"/>
        <v>99</v>
      </c>
      <c r="E43">
        <f>35 +C43/2</f>
        <v>103</v>
      </c>
      <c r="F43">
        <f t="shared" si="3"/>
        <v>1</v>
      </c>
      <c r="G43">
        <f t="shared" si="4"/>
        <v>49</v>
      </c>
      <c r="I43">
        <f t="shared" si="5"/>
        <v>60.5</v>
      </c>
      <c r="J43">
        <f t="shared" si="6"/>
        <v>74</v>
      </c>
    </row>
    <row r="44" spans="1:12">
      <c r="A44" s="5">
        <v>80</v>
      </c>
      <c r="B44" s="5">
        <f t="shared" si="0"/>
        <v>-80</v>
      </c>
      <c r="C44" s="5">
        <f t="shared" si="1"/>
        <v>140</v>
      </c>
      <c r="D44">
        <f t="shared" si="2"/>
        <v>100</v>
      </c>
      <c r="E44">
        <f>35 +C44/2</f>
        <v>105</v>
      </c>
      <c r="F44">
        <f t="shared" si="3"/>
        <v>0</v>
      </c>
      <c r="G44">
        <f t="shared" si="4"/>
        <v>50</v>
      </c>
      <c r="I44">
        <f t="shared" si="5"/>
        <v>60</v>
      </c>
      <c r="J44">
        <f t="shared" si="6"/>
        <v>75</v>
      </c>
    </row>
    <row r="45" spans="1:12">
      <c r="A45" s="5">
        <v>82</v>
      </c>
      <c r="B45" s="5">
        <f t="shared" si="0"/>
        <v>-84</v>
      </c>
      <c r="C45" s="5">
        <f t="shared" si="1"/>
        <v>144</v>
      </c>
      <c r="D45">
        <f t="shared" si="2"/>
        <v>101</v>
      </c>
      <c r="E45">
        <f>35 +C45/2</f>
        <v>107</v>
      </c>
      <c r="F45">
        <f t="shared" si="3"/>
        <v>-1</v>
      </c>
      <c r="G45">
        <f t="shared" si="4"/>
        <v>51</v>
      </c>
      <c r="I45">
        <f t="shared" si="5"/>
        <v>59.5</v>
      </c>
      <c r="J45">
        <f t="shared" si="6"/>
        <v>76</v>
      </c>
    </row>
    <row r="46" spans="1:12">
      <c r="A46" s="5">
        <v>84</v>
      </c>
      <c r="B46" s="5">
        <f t="shared" si="0"/>
        <v>-88</v>
      </c>
      <c r="C46" s="5">
        <f t="shared" si="1"/>
        <v>148</v>
      </c>
      <c r="D46">
        <f t="shared" si="2"/>
        <v>102</v>
      </c>
      <c r="E46">
        <f>35 +C46/2</f>
        <v>109</v>
      </c>
      <c r="F46">
        <f t="shared" si="3"/>
        <v>-2</v>
      </c>
      <c r="G46">
        <f t="shared" si="4"/>
        <v>52</v>
      </c>
      <c r="I46">
        <f t="shared" si="5"/>
        <v>59</v>
      </c>
      <c r="J46">
        <f t="shared" si="6"/>
        <v>77</v>
      </c>
    </row>
    <row r="47" spans="1:12">
      <c r="A47" s="5">
        <v>86</v>
      </c>
      <c r="B47" s="5">
        <f t="shared" si="0"/>
        <v>-92</v>
      </c>
      <c r="C47" s="5">
        <f t="shared" si="1"/>
        <v>152</v>
      </c>
      <c r="D47">
        <f t="shared" si="2"/>
        <v>103</v>
      </c>
      <c r="E47">
        <f>35 +C47/2</f>
        <v>111</v>
      </c>
      <c r="F47">
        <f t="shared" si="3"/>
        <v>-3</v>
      </c>
      <c r="G47">
        <f t="shared" si="4"/>
        <v>53</v>
      </c>
      <c r="I47">
        <f t="shared" si="5"/>
        <v>58.5</v>
      </c>
      <c r="J47">
        <f t="shared" si="6"/>
        <v>78</v>
      </c>
    </row>
    <row r="48" spans="1:12">
      <c r="A48" s="5">
        <v>88</v>
      </c>
      <c r="B48" s="5">
        <f t="shared" si="0"/>
        <v>-96</v>
      </c>
      <c r="C48" s="5">
        <f t="shared" si="1"/>
        <v>156</v>
      </c>
      <c r="D48">
        <f t="shared" si="2"/>
        <v>104</v>
      </c>
      <c r="E48">
        <f>35 +C48/2</f>
        <v>113</v>
      </c>
      <c r="F48">
        <f t="shared" si="3"/>
        <v>-4</v>
      </c>
      <c r="G48">
        <f t="shared" si="4"/>
        <v>54</v>
      </c>
      <c r="I48">
        <f t="shared" si="5"/>
        <v>58</v>
      </c>
      <c r="J48">
        <f t="shared" si="6"/>
        <v>79</v>
      </c>
    </row>
    <row r="49" spans="1:10">
      <c r="A49" s="5">
        <v>90</v>
      </c>
      <c r="B49" s="5">
        <f t="shared" si="0"/>
        <v>-100</v>
      </c>
      <c r="C49" s="5">
        <f t="shared" si="1"/>
        <v>160</v>
      </c>
      <c r="D49">
        <f t="shared" si="2"/>
        <v>105</v>
      </c>
      <c r="E49">
        <f>35 +C49/2</f>
        <v>115</v>
      </c>
      <c r="F49">
        <f t="shared" si="3"/>
        <v>-5</v>
      </c>
      <c r="G49">
        <f t="shared" si="4"/>
        <v>55</v>
      </c>
      <c r="I49">
        <f t="shared" si="5"/>
        <v>57.5</v>
      </c>
      <c r="J49">
        <f t="shared" si="6"/>
        <v>80</v>
      </c>
    </row>
    <row r="50" spans="1:10">
      <c r="A50" s="5">
        <v>92</v>
      </c>
      <c r="B50" s="5">
        <f t="shared" si="0"/>
        <v>-104</v>
      </c>
      <c r="C50" s="5">
        <f t="shared" si="1"/>
        <v>164</v>
      </c>
      <c r="D50">
        <f t="shared" si="2"/>
        <v>106</v>
      </c>
      <c r="E50">
        <f>35 +C50/2</f>
        <v>117</v>
      </c>
      <c r="F50">
        <f t="shared" si="3"/>
        <v>-6</v>
      </c>
      <c r="G50" s="8">
        <f t="shared" si="4"/>
        <v>56</v>
      </c>
      <c r="H50" s="8"/>
      <c r="I50" s="8">
        <f t="shared" si="5"/>
        <v>57</v>
      </c>
      <c r="J50">
        <f t="shared" si="6"/>
        <v>81</v>
      </c>
    </row>
    <row r="51" spans="1:10">
      <c r="A51" s="5">
        <v>94</v>
      </c>
      <c r="B51" s="5">
        <f t="shared" si="0"/>
        <v>-108</v>
      </c>
      <c r="C51" s="5">
        <f t="shared" si="1"/>
        <v>168</v>
      </c>
      <c r="D51">
        <f t="shared" si="2"/>
        <v>107</v>
      </c>
      <c r="E51">
        <f>35 +C51/2</f>
        <v>119</v>
      </c>
      <c r="F51">
        <f t="shared" si="3"/>
        <v>-7</v>
      </c>
      <c r="G51">
        <f t="shared" si="4"/>
        <v>57</v>
      </c>
      <c r="I51">
        <f t="shared" si="5"/>
        <v>56.5</v>
      </c>
      <c r="J51">
        <f t="shared" si="6"/>
        <v>82</v>
      </c>
    </row>
    <row r="52" spans="1:10">
      <c r="A52" s="5">
        <v>96</v>
      </c>
      <c r="B52" s="5">
        <f t="shared" si="0"/>
        <v>-112</v>
      </c>
      <c r="C52" s="5">
        <f t="shared" si="1"/>
        <v>172</v>
      </c>
      <c r="D52">
        <f t="shared" si="2"/>
        <v>108</v>
      </c>
      <c r="E52">
        <f>35 +C52/2</f>
        <v>121</v>
      </c>
      <c r="F52">
        <f t="shared" si="3"/>
        <v>-8</v>
      </c>
      <c r="G52">
        <f t="shared" si="4"/>
        <v>58</v>
      </c>
      <c r="I52">
        <f t="shared" si="5"/>
        <v>56</v>
      </c>
      <c r="J52">
        <f t="shared" si="6"/>
        <v>83</v>
      </c>
    </row>
    <row r="53" spans="1:10">
      <c r="A53" s="5">
        <v>98</v>
      </c>
      <c r="B53" s="5">
        <f t="shared" si="0"/>
        <v>-116</v>
      </c>
      <c r="C53" s="5">
        <f t="shared" si="1"/>
        <v>176</v>
      </c>
      <c r="D53">
        <f t="shared" si="2"/>
        <v>109</v>
      </c>
      <c r="E53">
        <f>35 +C53/2</f>
        <v>123</v>
      </c>
      <c r="F53">
        <f t="shared" si="3"/>
        <v>-9</v>
      </c>
      <c r="G53">
        <f t="shared" si="4"/>
        <v>59</v>
      </c>
      <c r="I53">
        <f t="shared" si="5"/>
        <v>55.5</v>
      </c>
      <c r="J53">
        <f t="shared" si="6"/>
        <v>84</v>
      </c>
    </row>
    <row r="54" spans="1:10">
      <c r="A54" s="5">
        <v>100</v>
      </c>
      <c r="B54" s="5">
        <f t="shared" si="0"/>
        <v>-120</v>
      </c>
      <c r="C54" s="5">
        <f t="shared" si="1"/>
        <v>180</v>
      </c>
      <c r="D54">
        <f t="shared" si="2"/>
        <v>110</v>
      </c>
      <c r="E54">
        <f>35 +C54/2</f>
        <v>125</v>
      </c>
      <c r="F54">
        <f t="shared" si="3"/>
        <v>-10</v>
      </c>
      <c r="G54">
        <f t="shared" si="4"/>
        <v>60</v>
      </c>
      <c r="I54">
        <f t="shared" si="5"/>
        <v>55</v>
      </c>
      <c r="J54">
        <f t="shared" si="6"/>
        <v>85</v>
      </c>
    </row>
  </sheetData>
  <pageMargins left="0.75" right="0.75" top="1" bottom="1" header="0.5" footer="0.5"/>
  <pageSetup orientation="portrait" horizontalDpi="4294967292" verticalDpi="4294967292"/>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tabSelected="1" workbookViewId="0">
      <selection activeCell="D13" sqref="D13"/>
    </sheetView>
  </sheetViews>
  <sheetFormatPr baseColWidth="10" defaultRowHeight="15" x14ac:dyDescent="0"/>
  <cols>
    <col min="2" max="2" width="40.6640625" customWidth="1"/>
    <col min="3" max="3" width="37.83203125" customWidth="1"/>
    <col min="4" max="4" width="29" customWidth="1"/>
    <col min="5" max="5" width="14.33203125" customWidth="1"/>
  </cols>
  <sheetData>
    <row r="1" spans="1:5">
      <c r="A1" t="s">
        <v>3</v>
      </c>
      <c r="B1" t="s">
        <v>23</v>
      </c>
      <c r="C1" t="s">
        <v>24</v>
      </c>
      <c r="D1" t="s">
        <v>25</v>
      </c>
      <c r="E1" t="s">
        <v>26</v>
      </c>
    </row>
    <row r="2" spans="1:5">
      <c r="A2" s="11">
        <v>225</v>
      </c>
      <c r="B2">
        <v>2700</v>
      </c>
      <c r="C2">
        <v>1500</v>
      </c>
      <c r="D2" s="11">
        <f>B2*A2</f>
        <v>607500</v>
      </c>
      <c r="E2" s="11">
        <f>C2*A2</f>
        <v>337500</v>
      </c>
    </row>
    <row r="3" spans="1:5">
      <c r="A3">
        <v>300</v>
      </c>
      <c r="B3">
        <v>2500</v>
      </c>
      <c r="C3">
        <v>1200</v>
      </c>
      <c r="D3" s="12">
        <f>B3*A3</f>
        <v>750000</v>
      </c>
      <c r="E3" s="13">
        <f t="shared" ref="E3:E6" si="0">C3*A3</f>
        <v>360000</v>
      </c>
    </row>
    <row r="4" spans="1:5">
      <c r="A4">
        <v>375</v>
      </c>
      <c r="B4">
        <v>2300</v>
      </c>
      <c r="C4">
        <v>1100</v>
      </c>
      <c r="D4" s="12">
        <f>B4*A4</f>
        <v>862500</v>
      </c>
      <c r="E4" s="13">
        <f t="shared" si="0"/>
        <v>412500</v>
      </c>
    </row>
    <row r="5" spans="1:5">
      <c r="A5">
        <v>450</v>
      </c>
      <c r="B5">
        <v>2100</v>
      </c>
      <c r="C5">
        <v>900</v>
      </c>
      <c r="D5" s="12">
        <f>B5*A5</f>
        <v>945000</v>
      </c>
      <c r="E5" s="13">
        <f t="shared" si="0"/>
        <v>405000</v>
      </c>
    </row>
    <row r="6" spans="1:5">
      <c r="A6">
        <v>525</v>
      </c>
      <c r="B6">
        <v>1900</v>
      </c>
      <c r="C6">
        <v>600</v>
      </c>
      <c r="D6" s="12">
        <f>B6*A6</f>
        <v>997500</v>
      </c>
      <c r="E6" s="13">
        <f t="shared" si="0"/>
        <v>315000</v>
      </c>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Q1</vt:lpstr>
      <vt:lpstr>Q2</vt:lpstr>
      <vt:lpstr>Q2-new</vt: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Ivy Nguyen</dc:creator>
  <cp:lastModifiedBy>Ivy Nguyen</cp:lastModifiedBy>
  <dcterms:created xsi:type="dcterms:W3CDTF">2013-10-29T19:53:35Z</dcterms:created>
  <dcterms:modified xsi:type="dcterms:W3CDTF">2013-11-02T04:29:21Z</dcterms:modified>
</cp:coreProperties>
</file>