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90" windowWidth="18195" windowHeight="901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A9" i="1" l="1"/>
  <c r="A10" i="1"/>
  <c r="A7" i="1"/>
  <c r="A5" i="1"/>
  <c r="A4" i="1"/>
  <c r="A3" i="1"/>
  <c r="A2" i="1"/>
  <c r="I7" i="1"/>
  <c r="J6" i="1"/>
  <c r="I6" i="1"/>
  <c r="E8" i="1"/>
  <c r="F8" i="1"/>
  <c r="F5" i="1"/>
  <c r="F4" i="1"/>
  <c r="F6" i="1"/>
  <c r="F7" i="1"/>
  <c r="A6" i="1"/>
</calcChain>
</file>

<file path=xl/sharedStrings.xml><?xml version="1.0" encoding="utf-8"?>
<sst xmlns="http://schemas.openxmlformats.org/spreadsheetml/2006/main" count="13" uniqueCount="12">
  <si>
    <t>#2</t>
  </si>
  <si>
    <t>#1</t>
  </si>
  <si>
    <t>#3</t>
  </si>
  <si>
    <t>#4</t>
  </si>
  <si>
    <t>#5</t>
  </si>
  <si>
    <t>#6</t>
  </si>
  <si>
    <t>#7</t>
  </si>
  <si>
    <t>#8</t>
  </si>
  <si>
    <t>#9</t>
  </si>
  <si>
    <t xml:space="preserve">year </t>
  </si>
  <si>
    <t>cash flow</t>
  </si>
  <si>
    <t>PV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</si>
</sst>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&quot;$&quot;#,##0.00;[Red]\-&quot;$&quot;#,##0.00"/>
    <numFmt numFmtId="44" formatCode="_-&quot;$&quot;* #,##0.00_-;\-&quot;$&quot;* #,##0.00_-;_-&quot;$&quot;* &quot;-&quot;??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6">
    <xf numFmtId="0" fontId="0" fillId="0" borderId="0" xfId="0"/>
    <xf numFmtId="8" fontId="0" fillId="0" borderId="0" xfId="0" applyNumberFormat="1"/>
    <xf numFmtId="9" fontId="0" fillId="0" borderId="0" xfId="0" applyNumberFormat="1"/>
    <xf numFmtId="10" fontId="0" fillId="0" borderId="0" xfId="0" applyNumberFormat="1"/>
    <xf numFmtId="10" fontId="0" fillId="0" borderId="0" xfId="2" applyNumberFormat="1" applyFont="1"/>
    <xf numFmtId="44" fontId="0" fillId="0" borderId="0" xfId="1" applyFont="1"/>
  </cellXfs>
  <cellStyles count="3">
    <cellStyle name="Currency" xfId="1" builtinId="4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10"/>
  <sheetViews>
    <sheetView tabSelected="1" workbookViewId="0">
      <selection activeCell="A10" sqref="A10"/>
    </sheetView>
  </sheetViews>
  <sheetFormatPr defaultRowHeight="15" x14ac:dyDescent="0.25"/>
  <cols>
    <col min="1" max="1" width="11.140625" bestFit="1" customWidth="1"/>
    <col min="3" max="3" width="10.140625" bestFit="1" customWidth="1"/>
    <col min="5" max="5" width="9.28515625" bestFit="1" customWidth="1"/>
    <col min="9" max="10" width="10.140625" bestFit="1" customWidth="1"/>
  </cols>
  <sheetData>
    <row r="2" spans="1:10" x14ac:dyDescent="0.25">
      <c r="A2" s="1">
        <f>FV(0.02,26-10,0,-900)</f>
        <v>1235.5071345815509</v>
      </c>
      <c r="B2" t="s">
        <v>1</v>
      </c>
      <c r="D2" s="2">
        <v>0.17</v>
      </c>
    </row>
    <row r="3" spans="1:10" x14ac:dyDescent="0.25">
      <c r="A3" s="1">
        <f>PV(0.04,5,0,-140000)</f>
        <v>115069.79494630922</v>
      </c>
      <c r="B3" t="s">
        <v>0</v>
      </c>
      <c r="C3" t="s">
        <v>6</v>
      </c>
      <c r="D3" t="s">
        <v>9</v>
      </c>
      <c r="E3" t="s">
        <v>10</v>
      </c>
      <c r="F3" t="s">
        <v>11</v>
      </c>
    </row>
    <row r="4" spans="1:10" x14ac:dyDescent="0.25">
      <c r="A4">
        <f>NPER(0.07,0,-900,7700)</f>
        <v>31.726629084945891</v>
      </c>
      <c r="B4" t="s">
        <v>2</v>
      </c>
      <c r="D4">
        <v>1</v>
      </c>
      <c r="E4">
        <v>960</v>
      </c>
      <c r="F4" s="1">
        <f>PV($D$2,D4,0,-E4)</f>
        <v>820.51282051282055</v>
      </c>
    </row>
    <row r="5" spans="1:10" x14ac:dyDescent="0.25">
      <c r="A5" s="3">
        <f>RATE(115,0,-121,26000000)</f>
        <v>0.11267121259329772</v>
      </c>
      <c r="B5" t="s">
        <v>3</v>
      </c>
      <c r="C5" s="2"/>
      <c r="D5">
        <v>2</v>
      </c>
      <c r="E5">
        <v>1064</v>
      </c>
      <c r="F5" s="1">
        <f t="shared" ref="F5:F7" si="0">PV($D$2,D5,0,-E5)</f>
        <v>777.26641829205948</v>
      </c>
      <c r="I5" s="1"/>
    </row>
    <row r="6" spans="1:10" x14ac:dyDescent="0.25">
      <c r="A6" s="4">
        <f>EFFECT(0.09,2)</f>
        <v>9.2024999999999801E-2</v>
      </c>
      <c r="B6" t="s">
        <v>4</v>
      </c>
      <c r="C6" s="4"/>
      <c r="D6">
        <v>3</v>
      </c>
      <c r="E6">
        <v>1122</v>
      </c>
      <c r="F6" s="1">
        <f t="shared" si="0"/>
        <v>700.54376431759749</v>
      </c>
      <c r="I6" s="1">
        <f>PV(0.14,9,-5000,0)</f>
        <v>24731.859183873421</v>
      </c>
      <c r="J6" s="1">
        <f>PV(0.14,9,-5000,0,0)</f>
        <v>24731.859183873421</v>
      </c>
    </row>
    <row r="7" spans="1:10" x14ac:dyDescent="0.25">
      <c r="A7" s="1">
        <f>PV(0.04/4,10*4,0,-16400)</f>
        <v>11015.111477311184</v>
      </c>
      <c r="B7" t="s">
        <v>5</v>
      </c>
      <c r="C7" s="1"/>
      <c r="D7">
        <v>4</v>
      </c>
      <c r="E7">
        <v>1072</v>
      </c>
      <c r="F7" s="1">
        <f t="shared" si="0"/>
        <v>572.07285170594673</v>
      </c>
      <c r="I7" s="1">
        <f>PV(0.14,7,-6000,0,0)</f>
        <v>25729.829034434268</v>
      </c>
    </row>
    <row r="8" spans="1:10" x14ac:dyDescent="0.25">
      <c r="A8" s="5">
        <v>2870.4</v>
      </c>
      <c r="B8" t="s">
        <v>6</v>
      </c>
      <c r="E8">
        <f>SUM(E4:E7)</f>
        <v>4218</v>
      </c>
      <c r="F8" s="1">
        <f>SUM(F4:F7)</f>
        <v>2870.3958548284245</v>
      </c>
    </row>
    <row r="9" spans="1:10" x14ac:dyDescent="0.25">
      <c r="A9" s="1">
        <f>FV(0.06,11,-550,0,)</f>
        <v>8234.403451408074</v>
      </c>
      <c r="B9" t="s">
        <v>7</v>
      </c>
      <c r="C9" s="1"/>
      <c r="E9">
        <v>2870.4</v>
      </c>
    </row>
    <row r="10" spans="1:10" x14ac:dyDescent="0.25">
      <c r="A10" s="1">
        <f>PV(0.14,7,-6000,0,0)</f>
        <v>25729.829034434268</v>
      </c>
      <c r="B10" t="s">
        <v>8</v>
      </c>
      <c r="C10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danielagocs</dc:creator>
  <cp:lastModifiedBy>danielagocs</cp:lastModifiedBy>
  <dcterms:created xsi:type="dcterms:W3CDTF">2013-10-09T11:59:04Z</dcterms:created>
  <dcterms:modified xsi:type="dcterms:W3CDTF">2013-10-09T13:00:17Z</dcterms:modified>
</cp:coreProperties>
</file>