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9555" windowHeight="4365" tabRatio="952" firstSheet="2" activeTab="2"/>
  </bookViews>
  <sheets>
    <sheet name="Sensitivity Report 1" sheetId="4" r:id="rId1"/>
    <sheet name="Answer Report 1" sheetId="5" r:id="rId2"/>
    <sheet name="Sheet1" sheetId="1" r:id="rId3"/>
    <sheet name="Answer Report 2" sheetId="6" r:id="rId4"/>
    <sheet name="Sensitivity Report 2" sheetId="7" r:id="rId5"/>
    <sheet name="Sheet2" sheetId="2" r:id="rId6"/>
    <sheet name="Sheet3" sheetId="3" r:id="rId7"/>
    <sheet name="Answer Report 3" sheetId="9" r:id="rId8"/>
    <sheet name="Sensitivity Report 3" sheetId="10" r:id="rId9"/>
    <sheet name="Sheet8" sheetId="8" r:id="rId10"/>
    <sheet name="Answer Report 4" sheetId="13" r:id="rId11"/>
    <sheet name="Sensitivity Report 4" sheetId="14" r:id="rId12"/>
    <sheet name="Sheet12" sheetId="12" r:id="rId13"/>
    <sheet name="Sheet11" sheetId="11" r:id="rId14"/>
  </sheets>
  <definedNames>
    <definedName name="solver_adj" localSheetId="2" hidden="1">Sheet1!$B$9:$G$9</definedName>
    <definedName name="solver_adj" localSheetId="13" hidden="1">Sheet11!$B$9:$G$9</definedName>
    <definedName name="solver_adj" localSheetId="12" hidden="1">Sheet12!$B$9:$G$9</definedName>
    <definedName name="solver_adj" localSheetId="5" hidden="1">Sheet2!$B$9:$G$9</definedName>
    <definedName name="solver_adj" localSheetId="9" hidden="1">Sheet8!$B$9:$G$9</definedName>
    <definedName name="solver_cvg" localSheetId="0" hidden="1">0.0001</definedName>
    <definedName name="solver_cvg" localSheetId="2" hidden="1">0.0001</definedName>
    <definedName name="solver_cvg" localSheetId="13" hidden="1">0.0001</definedName>
    <definedName name="solver_cvg" localSheetId="12" hidden="1">0.0001</definedName>
    <definedName name="solver_cvg" localSheetId="5" hidden="1">0.0001</definedName>
    <definedName name="solver_cvg" localSheetId="9" hidden="1">0.0001</definedName>
    <definedName name="solver_drv" localSheetId="0" hidden="1">1</definedName>
    <definedName name="solver_drv" localSheetId="2" hidden="1">1</definedName>
    <definedName name="solver_drv" localSheetId="13" hidden="1">1</definedName>
    <definedName name="solver_drv" localSheetId="12" hidden="1">1</definedName>
    <definedName name="solver_drv" localSheetId="5" hidden="1">2</definedName>
    <definedName name="solver_drv" localSheetId="9" hidden="1">1</definedName>
    <definedName name="solver_eng" localSheetId="0" hidden="1">1</definedName>
    <definedName name="solver_eng" localSheetId="2" hidden="1">2</definedName>
    <definedName name="solver_eng" localSheetId="13" hidden="1">2</definedName>
    <definedName name="solver_eng" localSheetId="12" hidden="1">2</definedName>
    <definedName name="solver_eng" localSheetId="5" hidden="1">2</definedName>
    <definedName name="solver_eng" localSheetId="9" hidden="1">2</definedName>
    <definedName name="solver_est" localSheetId="0" hidden="1">1</definedName>
    <definedName name="solver_est" localSheetId="2" hidden="1">1</definedName>
    <definedName name="solver_est" localSheetId="13" hidden="1">1</definedName>
    <definedName name="solver_est" localSheetId="12" hidden="1">1</definedName>
    <definedName name="solver_est" localSheetId="5" hidden="1">1</definedName>
    <definedName name="solver_est" localSheetId="9" hidden="1">1</definedName>
    <definedName name="solver_itr" localSheetId="0" hidden="1">2147483647</definedName>
    <definedName name="solver_itr" localSheetId="2" hidden="1">2147483647</definedName>
    <definedName name="solver_itr" localSheetId="13" hidden="1">2147483647</definedName>
    <definedName name="solver_itr" localSheetId="12" hidden="1">2147483647</definedName>
    <definedName name="solver_itr" localSheetId="5" hidden="1">2147483647</definedName>
    <definedName name="solver_itr" localSheetId="9" hidden="1">2147483647</definedName>
    <definedName name="solver_lhs1" localSheetId="2" hidden="1">Sheet1!$H$11:$H$13</definedName>
    <definedName name="solver_lhs1" localSheetId="13" hidden="1">Sheet11!$H$11:$H$13</definedName>
    <definedName name="solver_lhs1" localSheetId="12" hidden="1">Sheet12!$H$11:$H$13</definedName>
    <definedName name="solver_lhs1" localSheetId="5" hidden="1">Sheet2!$H$11:$H$13</definedName>
    <definedName name="solver_lhs1" localSheetId="9" hidden="1">Sheet8!$H$11:$H$13</definedName>
    <definedName name="solver_lhs2" localSheetId="2" hidden="1">Sheet1!$H$14:$H$19</definedName>
    <definedName name="solver_lhs2" localSheetId="12" hidden="1">Sheet12!$H$14:$H$19</definedName>
    <definedName name="solver_lhs2" localSheetId="5" hidden="1">Sheet2!$H$14:$H$19</definedName>
    <definedName name="solver_lhs2" localSheetId="9" hidden="1">Sheet8!$H$14:$H$19</definedName>
    <definedName name="solver_lhs3" localSheetId="2" hidden="1">Sheet1!$H$13</definedName>
    <definedName name="solver_mip" localSheetId="0" hidden="1">2147483647</definedName>
    <definedName name="solver_mip" localSheetId="2" hidden="1">2147483647</definedName>
    <definedName name="solver_mip" localSheetId="13" hidden="1">2147483647</definedName>
    <definedName name="solver_mip" localSheetId="12" hidden="1">2147483647</definedName>
    <definedName name="solver_mip" localSheetId="5" hidden="1">2147483647</definedName>
    <definedName name="solver_mip" localSheetId="9" hidden="1">2147483647</definedName>
    <definedName name="solver_mni" localSheetId="0" hidden="1">30</definedName>
    <definedName name="solver_mni" localSheetId="2" hidden="1">30</definedName>
    <definedName name="solver_mni" localSheetId="13" hidden="1">30</definedName>
    <definedName name="solver_mni" localSheetId="12" hidden="1">30</definedName>
    <definedName name="solver_mni" localSheetId="5" hidden="1">30</definedName>
    <definedName name="solver_mni" localSheetId="9" hidden="1">30</definedName>
    <definedName name="solver_mrt" localSheetId="0" hidden="1">0.075</definedName>
    <definedName name="solver_mrt" localSheetId="2" hidden="1">0.075</definedName>
    <definedName name="solver_mrt" localSheetId="13" hidden="1">0.075</definedName>
    <definedName name="solver_mrt" localSheetId="12" hidden="1">0.075</definedName>
    <definedName name="solver_mrt" localSheetId="5" hidden="1">0.075</definedName>
    <definedName name="solver_mrt" localSheetId="9" hidden="1">0.075</definedName>
    <definedName name="solver_msl" localSheetId="0" hidden="1">2</definedName>
    <definedName name="solver_msl" localSheetId="2" hidden="1">2</definedName>
    <definedName name="solver_msl" localSheetId="13" hidden="1">2</definedName>
    <definedName name="solver_msl" localSheetId="12" hidden="1">2</definedName>
    <definedName name="solver_msl" localSheetId="5" hidden="1">2</definedName>
    <definedName name="solver_msl" localSheetId="9" hidden="1">2</definedName>
    <definedName name="solver_neg" localSheetId="0" hidden="1">1</definedName>
    <definedName name="solver_neg" localSheetId="2" hidden="1">1</definedName>
    <definedName name="solver_neg" localSheetId="13" hidden="1">1</definedName>
    <definedName name="solver_neg" localSheetId="12" hidden="1">1</definedName>
    <definedName name="solver_neg" localSheetId="5" hidden="1">1</definedName>
    <definedName name="solver_neg" localSheetId="9" hidden="1">1</definedName>
    <definedName name="solver_nod" localSheetId="0" hidden="1">2147483647</definedName>
    <definedName name="solver_nod" localSheetId="2" hidden="1">2147483647</definedName>
    <definedName name="solver_nod" localSheetId="13" hidden="1">2147483647</definedName>
    <definedName name="solver_nod" localSheetId="12" hidden="1">2147483647</definedName>
    <definedName name="solver_nod" localSheetId="5" hidden="1">2147483647</definedName>
    <definedName name="solver_nod" localSheetId="9" hidden="1">2147483647</definedName>
    <definedName name="solver_num" localSheetId="0" hidden="1">0</definedName>
    <definedName name="solver_num" localSheetId="2" hidden="1">2</definedName>
    <definedName name="solver_num" localSheetId="13" hidden="1">1</definedName>
    <definedName name="solver_num" localSheetId="12" hidden="1">2</definedName>
    <definedName name="solver_num" localSheetId="5" hidden="1">2</definedName>
    <definedName name="solver_num" localSheetId="9" hidden="1">2</definedName>
    <definedName name="solver_nwt" localSheetId="0" hidden="1">1</definedName>
    <definedName name="solver_nwt" localSheetId="2" hidden="1">1</definedName>
    <definedName name="solver_nwt" localSheetId="13" hidden="1">1</definedName>
    <definedName name="solver_nwt" localSheetId="12" hidden="1">1</definedName>
    <definedName name="solver_nwt" localSheetId="5" hidden="1">1</definedName>
    <definedName name="solver_nwt" localSheetId="9" hidden="1">1</definedName>
    <definedName name="solver_opt" localSheetId="0" hidden="1">'Sensitivity Report 1'!$A$1</definedName>
    <definedName name="solver_opt" localSheetId="2" hidden="1">Sheet1!$J$8</definedName>
    <definedName name="solver_opt" localSheetId="13" hidden="1">Sheet11!$J$8</definedName>
    <definedName name="solver_opt" localSheetId="12" hidden="1">Sheet12!$J$8</definedName>
    <definedName name="solver_opt" localSheetId="5" hidden="1">Sheet2!$H$11</definedName>
    <definedName name="solver_opt" localSheetId="9" hidden="1">Sheet8!$J$8</definedName>
    <definedName name="solver_pre" localSheetId="0" hidden="1">0.000001</definedName>
    <definedName name="solver_pre" localSheetId="2" hidden="1">0.000001</definedName>
    <definedName name="solver_pre" localSheetId="13" hidden="1">0.000001</definedName>
    <definedName name="solver_pre" localSheetId="12" hidden="1">0.000001</definedName>
    <definedName name="solver_pre" localSheetId="5" hidden="1">0.000001</definedName>
    <definedName name="solver_pre" localSheetId="9" hidden="1">0.000001</definedName>
    <definedName name="solver_rbv" localSheetId="0" hidden="1">1</definedName>
    <definedName name="solver_rbv" localSheetId="2" hidden="1">1</definedName>
    <definedName name="solver_rbv" localSheetId="13" hidden="1">1</definedName>
    <definedName name="solver_rbv" localSheetId="12" hidden="1">1</definedName>
    <definedName name="solver_rbv" localSheetId="5" hidden="1">2</definedName>
    <definedName name="solver_rbv" localSheetId="9" hidden="1">1</definedName>
    <definedName name="solver_rel1" localSheetId="2" hidden="1">3</definedName>
    <definedName name="solver_rel1" localSheetId="13" hidden="1">3</definedName>
    <definedName name="solver_rel1" localSheetId="12" hidden="1">3</definedName>
    <definedName name="solver_rel1" localSheetId="5" hidden="1">3</definedName>
    <definedName name="solver_rel1" localSheetId="9" hidden="1">3</definedName>
    <definedName name="solver_rel2" localSheetId="2" hidden="1">1</definedName>
    <definedName name="solver_rel2" localSheetId="12" hidden="1">1</definedName>
    <definedName name="solver_rel2" localSheetId="5" hidden="1">1</definedName>
    <definedName name="solver_rel2" localSheetId="9" hidden="1">1</definedName>
    <definedName name="solver_rel3" localSheetId="2" hidden="1">3</definedName>
    <definedName name="solver_rhs1" localSheetId="2" hidden="1">Sheet1!$J$11:$J$13</definedName>
    <definedName name="solver_rhs1" localSheetId="13" hidden="1">Sheet11!$J$11:$J$13</definedName>
    <definedName name="solver_rhs1" localSheetId="12" hidden="1">Sheet12!$J$11:$J$13</definedName>
    <definedName name="solver_rhs1" localSheetId="5" hidden="1">Sheet2!$J$11:$J$13</definedName>
    <definedName name="solver_rhs1" localSheetId="9" hidden="1">Sheet8!$J$11:$J$13</definedName>
    <definedName name="solver_rhs2" localSheetId="2" hidden="1">1</definedName>
    <definedName name="solver_rhs2" localSheetId="12" hidden="1">Sheet12!$J$14:$J$19</definedName>
    <definedName name="solver_rhs2" localSheetId="5" hidden="1">Sheet2!$J$14:$J$19</definedName>
    <definedName name="solver_rhs2" localSheetId="9" hidden="1">Sheet8!$J$14:$J$19</definedName>
    <definedName name="solver_rhs3" localSheetId="2" hidden="1">Sheet1!$J$13</definedName>
    <definedName name="solver_rlx" localSheetId="0" hidden="1">2</definedName>
    <definedName name="solver_rlx" localSheetId="2" hidden="1">2</definedName>
    <definedName name="solver_rlx" localSheetId="13" hidden="1">2</definedName>
    <definedName name="solver_rlx" localSheetId="12" hidden="1">2</definedName>
    <definedName name="solver_rlx" localSheetId="5" hidden="1">2</definedName>
    <definedName name="solver_rlx" localSheetId="9" hidden="1">2</definedName>
    <definedName name="solver_rsd" localSheetId="0" hidden="1">0</definedName>
    <definedName name="solver_rsd" localSheetId="2" hidden="1">0</definedName>
    <definedName name="solver_rsd" localSheetId="13" hidden="1">0</definedName>
    <definedName name="solver_rsd" localSheetId="12" hidden="1">0</definedName>
    <definedName name="solver_rsd" localSheetId="5" hidden="1">0</definedName>
    <definedName name="solver_rsd" localSheetId="9" hidden="1">0</definedName>
    <definedName name="solver_scl" localSheetId="0" hidden="1">1</definedName>
    <definedName name="solver_scl" localSheetId="2" hidden="1">1</definedName>
    <definedName name="solver_scl" localSheetId="13" hidden="1">1</definedName>
    <definedName name="solver_scl" localSheetId="12" hidden="1">1</definedName>
    <definedName name="solver_scl" localSheetId="5" hidden="1">2</definedName>
    <definedName name="solver_scl" localSheetId="9" hidden="1">1</definedName>
    <definedName name="solver_sho" localSheetId="0" hidden="1">2</definedName>
    <definedName name="solver_sho" localSheetId="2" hidden="1">2</definedName>
    <definedName name="solver_sho" localSheetId="13" hidden="1">2</definedName>
    <definedName name="solver_sho" localSheetId="12" hidden="1">2</definedName>
    <definedName name="solver_sho" localSheetId="5" hidden="1">2</definedName>
    <definedName name="solver_sho" localSheetId="9" hidden="1">2</definedName>
    <definedName name="solver_ssz" localSheetId="0" hidden="1">100</definedName>
    <definedName name="solver_ssz" localSheetId="2" hidden="1">100</definedName>
    <definedName name="solver_ssz" localSheetId="13" hidden="1">100</definedName>
    <definedName name="solver_ssz" localSheetId="12" hidden="1">100</definedName>
    <definedName name="solver_ssz" localSheetId="5" hidden="1">100</definedName>
    <definedName name="solver_ssz" localSheetId="9" hidden="1">100</definedName>
    <definedName name="solver_tim" localSheetId="0" hidden="1">2147483647</definedName>
    <definedName name="solver_tim" localSheetId="2" hidden="1">2147483647</definedName>
    <definedName name="solver_tim" localSheetId="13" hidden="1">2147483647</definedName>
    <definedName name="solver_tim" localSheetId="12" hidden="1">2147483647</definedName>
    <definedName name="solver_tim" localSheetId="5" hidden="1">2147483647</definedName>
    <definedName name="solver_tim" localSheetId="9" hidden="1">2147483647</definedName>
    <definedName name="solver_tol" localSheetId="0" hidden="1">0.01</definedName>
    <definedName name="solver_tol" localSheetId="2" hidden="1">0.01</definedName>
    <definedName name="solver_tol" localSheetId="13" hidden="1">0.01</definedName>
    <definedName name="solver_tol" localSheetId="12" hidden="1">0.01</definedName>
    <definedName name="solver_tol" localSheetId="5" hidden="1">0.01</definedName>
    <definedName name="solver_tol" localSheetId="9" hidden="1">0.01</definedName>
    <definedName name="solver_typ" localSheetId="0" hidden="1">1</definedName>
    <definedName name="solver_typ" localSheetId="2" hidden="1">2</definedName>
    <definedName name="solver_typ" localSheetId="13" hidden="1">2</definedName>
    <definedName name="solver_typ" localSheetId="12" hidden="1">2</definedName>
    <definedName name="solver_typ" localSheetId="5" hidden="1">2</definedName>
    <definedName name="solver_typ" localSheetId="9" hidden="1">2</definedName>
    <definedName name="solver_val" localSheetId="0" hidden="1">0</definedName>
    <definedName name="solver_val" localSheetId="2" hidden="1">0</definedName>
    <definedName name="solver_val" localSheetId="13" hidden="1">0</definedName>
    <definedName name="solver_val" localSheetId="12" hidden="1">0</definedName>
    <definedName name="solver_val" localSheetId="5" hidden="1">0</definedName>
    <definedName name="solver_val" localSheetId="9" hidden="1">0</definedName>
    <definedName name="solver_ver" localSheetId="0" hidden="1">3</definedName>
    <definedName name="solver_ver" localSheetId="2" hidden="1">3</definedName>
    <definedName name="solver_ver" localSheetId="13" hidden="1">3</definedName>
    <definedName name="solver_ver" localSheetId="12" hidden="1">3</definedName>
    <definedName name="solver_ver" localSheetId="5" hidden="1">3</definedName>
    <definedName name="solver_ver" localSheetId="9" hidden="1">3</definedName>
  </definedNames>
  <calcPr calcId="144525"/>
</workbook>
</file>

<file path=xl/calcChain.xml><?xml version="1.0" encoding="utf-8"?>
<calcChain xmlns="http://schemas.openxmlformats.org/spreadsheetml/2006/main">
  <c r="H18" i="1" l="1"/>
  <c r="H16" i="1"/>
  <c r="H15" i="1"/>
  <c r="J8" i="1"/>
  <c r="H13" i="11" l="1"/>
  <c r="H12" i="11"/>
  <c r="H11" i="11"/>
  <c r="H19" i="12"/>
  <c r="H18" i="12"/>
  <c r="H17" i="12"/>
  <c r="H16" i="12"/>
  <c r="H15" i="12"/>
  <c r="H14" i="12"/>
  <c r="H13" i="12"/>
  <c r="H12" i="12"/>
  <c r="H11" i="12"/>
  <c r="J8" i="12"/>
  <c r="H12" i="8"/>
  <c r="H13" i="8"/>
  <c r="H19" i="8"/>
  <c r="H18" i="8"/>
  <c r="H17" i="8"/>
  <c r="H16" i="8"/>
  <c r="H15" i="8"/>
  <c r="H14" i="8"/>
  <c r="H11" i="8"/>
  <c r="J8" i="8"/>
  <c r="H19" i="3"/>
  <c r="H18" i="3"/>
  <c r="H17" i="3"/>
  <c r="H16" i="3"/>
  <c r="H15" i="3"/>
  <c r="H14" i="3"/>
  <c r="H13" i="3"/>
  <c r="H12" i="3"/>
  <c r="H11" i="3"/>
  <c r="J8" i="3"/>
  <c r="H11" i="2"/>
  <c r="H19" i="2"/>
  <c r="H18" i="2"/>
  <c r="H17" i="2"/>
  <c r="H16" i="2"/>
  <c r="H15" i="2"/>
  <c r="H14" i="2"/>
  <c r="H13" i="2"/>
  <c r="H12" i="2"/>
  <c r="J8" i="2"/>
  <c r="H17" i="1"/>
  <c r="H19" i="1"/>
  <c r="H14" i="1"/>
  <c r="H12" i="1"/>
  <c r="H13" i="1"/>
  <c r="H11" i="1"/>
</calcChain>
</file>

<file path=xl/sharedStrings.xml><?xml version="1.0" encoding="utf-8"?>
<sst xmlns="http://schemas.openxmlformats.org/spreadsheetml/2006/main" count="755" uniqueCount="106">
  <si>
    <t>Particulates</t>
  </si>
  <si>
    <t>Sulfur Oxides</t>
  </si>
  <si>
    <t>Hydrocarbons</t>
  </si>
  <si>
    <t>Taller Smokestacks</t>
  </si>
  <si>
    <t>Blast Furnaces</t>
  </si>
  <si>
    <t>Open-Hearth Furnace</t>
  </si>
  <si>
    <t>Filters</t>
  </si>
  <si>
    <t>Better Fuels</t>
  </si>
  <si>
    <t>Total Cost</t>
  </si>
  <si>
    <t>Annual Cost(Millions)</t>
  </si>
  <si>
    <t>Required Reduction</t>
  </si>
  <si>
    <t>&gt;=</t>
  </si>
  <si>
    <t>&lt;=</t>
  </si>
  <si>
    <t>TB</t>
  </si>
  <si>
    <t>TO</t>
  </si>
  <si>
    <t>FB</t>
  </si>
  <si>
    <t>FO</t>
  </si>
  <si>
    <t>BB</t>
  </si>
  <si>
    <t>BO</t>
  </si>
  <si>
    <t>Fractional Use(Percentage)</t>
  </si>
  <si>
    <t>Microsoft Excel 14.0 Sensitivity Report</t>
  </si>
  <si>
    <t>Worksheet: [Book1]Sheet1</t>
  </si>
  <si>
    <t>Report Created: 20/10/2013 5:04:46 PM</t>
  </si>
  <si>
    <t>Variable Cells</t>
  </si>
  <si>
    <t>Cell</t>
  </si>
  <si>
    <t>Name</t>
  </si>
  <si>
    <t>Final</t>
  </si>
  <si>
    <t>Value</t>
  </si>
  <si>
    <t>Reduced</t>
  </si>
  <si>
    <t>Cost</t>
  </si>
  <si>
    <t>Objective</t>
  </si>
  <si>
    <t>Coefficient</t>
  </si>
  <si>
    <t>Allowable</t>
  </si>
  <si>
    <t>Increase</t>
  </si>
  <si>
    <t>Decrease</t>
  </si>
  <si>
    <t>Constraints</t>
  </si>
  <si>
    <t>Shadow</t>
  </si>
  <si>
    <t>Price</t>
  </si>
  <si>
    <t>Constraint</t>
  </si>
  <si>
    <t>R.H. Side</t>
  </si>
  <si>
    <t>$B$9</t>
  </si>
  <si>
    <t>Fractional Use(Percentage) Blast Furnaces</t>
  </si>
  <si>
    <t>$C$9</t>
  </si>
  <si>
    <t>Fractional Use(Percentage) Open-Hearth Furnace</t>
  </si>
  <si>
    <t>$D$9</t>
  </si>
  <si>
    <t>$E$9</t>
  </si>
  <si>
    <t>$F$9</t>
  </si>
  <si>
    <t>$G$9</t>
  </si>
  <si>
    <t>$H$11</t>
  </si>
  <si>
    <t>$H$12</t>
  </si>
  <si>
    <t>$H$13</t>
  </si>
  <si>
    <t>$H$14</t>
  </si>
  <si>
    <t>$H$15</t>
  </si>
  <si>
    <t>$H$16</t>
  </si>
  <si>
    <t>$H$17</t>
  </si>
  <si>
    <t>$H$18</t>
  </si>
  <si>
    <t>$H$19</t>
  </si>
  <si>
    <t>Microsoft Excel 14.0 Answer Report</t>
  </si>
  <si>
    <t>Report Created: 20/10/2013 5:05:31 PM</t>
  </si>
  <si>
    <t>Result: Solver found a solution.  All Constraints and optimality conditions are satisfied.</t>
  </si>
  <si>
    <t>Solver Engine</t>
  </si>
  <si>
    <t>Engine: Simplex LP</t>
  </si>
  <si>
    <t>Solution Time: 0.016 Seconds.</t>
  </si>
  <si>
    <t>Iterations: 9 Subproblems: 0</t>
  </si>
  <si>
    <t>Solver Options</t>
  </si>
  <si>
    <t>Max Time Unlimited,  Iterations Unlimited, Precision 0.000001, Use Automatic Scaling</t>
  </si>
  <si>
    <t>Max Subproblems Unlimited, Max Integer Sols Unlimited, Integer Tolerance 1%, Assume NonNegative</t>
  </si>
  <si>
    <t>Objective Cell (Min)</t>
  </si>
  <si>
    <t>Original Value</t>
  </si>
  <si>
    <t>Final Value</t>
  </si>
  <si>
    <t>Integer</t>
  </si>
  <si>
    <t>Cell Value</t>
  </si>
  <si>
    <t>Formula</t>
  </si>
  <si>
    <t>Status</t>
  </si>
  <si>
    <t>Slack</t>
  </si>
  <si>
    <t>$J$8</t>
  </si>
  <si>
    <t>Contin</t>
  </si>
  <si>
    <t>$H$11&gt;=$J$11</t>
  </si>
  <si>
    <t>Binding</t>
  </si>
  <si>
    <t>$H$12&gt;=$J$12</t>
  </si>
  <si>
    <t>$H$13&gt;=$J$13</t>
  </si>
  <si>
    <t>$H$14&lt;=1</t>
  </si>
  <si>
    <t>$H$15&lt;=1</t>
  </si>
  <si>
    <t>Not Binding</t>
  </si>
  <si>
    <t>$H$16&lt;=1</t>
  </si>
  <si>
    <t>$H$17&lt;=1</t>
  </si>
  <si>
    <t>$H$18&lt;=1</t>
  </si>
  <si>
    <t>$H$19&lt;=1</t>
  </si>
  <si>
    <t>CONSTRAINTS:</t>
  </si>
  <si>
    <t>Worksheet: [Controlling Air Pollution.xlsx]Sheet2</t>
  </si>
  <si>
    <t>Report Created: 20/10/2013 5:18:02 PM</t>
  </si>
  <si>
    <t>Iterations: 7 Subproblems: 0</t>
  </si>
  <si>
    <t>Max Time Unlimited,  Iterations Unlimited, Precision 0.000001</t>
  </si>
  <si>
    <t>$H$14&lt;=$J$14</t>
  </si>
  <si>
    <t>$H$15&lt;=$J$15</t>
  </si>
  <si>
    <t>$H$16&lt;=$J$16</t>
  </si>
  <si>
    <t>$H$17&lt;=$J$17</t>
  </si>
  <si>
    <t>$H$18&lt;=$J$18</t>
  </si>
  <si>
    <t>$H$19&lt;=$J$19</t>
  </si>
  <si>
    <t>Worksheet: [Controlling Air Pollution.xlsx]Sheet8</t>
  </si>
  <si>
    <t>Report Created: 20/10/2013 5:22:23 PM</t>
  </si>
  <si>
    <t>Solution Time: 0.015 Seconds.</t>
  </si>
  <si>
    <t>Iterations: 11 Subproblems: 0</t>
  </si>
  <si>
    <t>Worksheet: [Controlling Air Pollution.xlsx]Sheet12</t>
  </si>
  <si>
    <t>Report Created: 20/10/2013 5:25:58 PM</t>
  </si>
  <si>
    <t>Solution Time: 0 Seconds.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</si>
</sst>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;[Red]\-&quot;$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1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23"/>
      </top>
      <bottom/>
      <diagonal/>
    </border>
    <border>
      <left/>
      <right/>
      <top/>
      <bottom style="medium">
        <color indexed="23"/>
      </bottom>
      <diagonal/>
    </border>
    <border>
      <left/>
      <right/>
      <top style="thin">
        <color indexed="23"/>
      </top>
      <bottom/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</borders>
  <cellStyleXfs count="1">
    <xf numFmtId="0" fontId="0" fillId="0" borderId="0"/>
  </cellStyleXfs>
  <cellXfs count="11">
    <xf numFmtId="0" fontId="0" fillId="0" borderId="0" xfId="0"/>
    <xf numFmtId="6" fontId="0" fillId="0" borderId="0" xfId="0" applyNumberFormat="1"/>
    <xf numFmtId="0" fontId="1" fillId="0" borderId="0" xfId="0" applyFont="1"/>
    <xf numFmtId="0" fontId="0" fillId="0" borderId="3" xfId="0" applyFill="1" applyBorder="1" applyAlignment="1"/>
    <xf numFmtId="0" fontId="0" fillId="0" borderId="4" xfId="0" applyFill="1" applyBorder="1" applyAlignment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0" fillId="0" borderId="4" xfId="0" applyNumberFormat="1" applyFill="1" applyBorder="1" applyAlignment="1"/>
    <xf numFmtId="0" fontId="0" fillId="0" borderId="3" xfId="0" applyNumberFormat="1" applyFill="1" applyBorder="1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showGridLines="0" topLeftCell="A10" workbookViewId="0"/>
  </sheetViews>
  <sheetFormatPr defaultRowHeight="15" x14ac:dyDescent="0.25"/>
  <cols>
    <col min="1" max="1" width="2.28515625" customWidth="1"/>
    <col min="2" max="2" width="6.28515625" bestFit="1" customWidth="1"/>
    <col min="3" max="3" width="45.42578125" bestFit="1" customWidth="1"/>
    <col min="4" max="4" width="12" bestFit="1" customWidth="1"/>
    <col min="5" max="5" width="12.7109375" bestFit="1" customWidth="1"/>
    <col min="6" max="6" width="10.85546875" bestFit="1" customWidth="1"/>
    <col min="7" max="8" width="12" bestFit="1" customWidth="1"/>
  </cols>
  <sheetData>
    <row r="1" spans="1:8" x14ac:dyDescent="0.25">
      <c r="A1" s="2" t="s">
        <v>20</v>
      </c>
    </row>
    <row r="2" spans="1:8" x14ac:dyDescent="0.25">
      <c r="A2" s="2" t="s">
        <v>21</v>
      </c>
    </row>
    <row r="3" spans="1:8" x14ac:dyDescent="0.25">
      <c r="A3" s="2" t="s">
        <v>22</v>
      </c>
    </row>
    <row r="6" spans="1:8" ht="15.75" thickBot="1" x14ac:dyDescent="0.3">
      <c r="A6" t="s">
        <v>23</v>
      </c>
    </row>
    <row r="7" spans="1:8" x14ac:dyDescent="0.25">
      <c r="B7" s="5"/>
      <c r="C7" s="5"/>
      <c r="D7" s="5" t="s">
        <v>26</v>
      </c>
      <c r="E7" s="5" t="s">
        <v>28</v>
      </c>
      <c r="F7" s="5" t="s">
        <v>30</v>
      </c>
      <c r="G7" s="5" t="s">
        <v>32</v>
      </c>
      <c r="H7" s="5" t="s">
        <v>32</v>
      </c>
    </row>
    <row r="8" spans="1:8" ht="15.75" thickBot="1" x14ac:dyDescent="0.3">
      <c r="B8" s="6" t="s">
        <v>24</v>
      </c>
      <c r="C8" s="6" t="s">
        <v>25</v>
      </c>
      <c r="D8" s="6" t="s">
        <v>27</v>
      </c>
      <c r="E8" s="6" t="s">
        <v>29</v>
      </c>
      <c r="F8" s="6" t="s">
        <v>31</v>
      </c>
      <c r="G8" s="6" t="s">
        <v>33</v>
      </c>
      <c r="H8" s="6" t="s">
        <v>34</v>
      </c>
    </row>
    <row r="9" spans="1:8" x14ac:dyDescent="0.25">
      <c r="B9" s="3" t="s">
        <v>40</v>
      </c>
      <c r="C9" s="3" t="s">
        <v>41</v>
      </c>
      <c r="D9" s="3">
        <v>1</v>
      </c>
      <c r="E9" s="3">
        <v>0</v>
      </c>
      <c r="F9" s="3">
        <v>8</v>
      </c>
      <c r="G9" s="3">
        <v>0.33621096824980401</v>
      </c>
      <c r="H9" s="3">
        <v>1E+30</v>
      </c>
    </row>
    <row r="10" spans="1:8" x14ac:dyDescent="0.25">
      <c r="B10" s="3" t="s">
        <v>42</v>
      </c>
      <c r="C10" s="3" t="s">
        <v>43</v>
      </c>
      <c r="D10" s="3">
        <v>0.62269745473628979</v>
      </c>
      <c r="E10" s="3">
        <v>0</v>
      </c>
      <c r="F10" s="3">
        <v>10</v>
      </c>
      <c r="G10" s="3">
        <v>0.42944628731818935</v>
      </c>
      <c r="H10" s="3">
        <v>0.66696163656238772</v>
      </c>
    </row>
    <row r="11" spans="1:8" x14ac:dyDescent="0.25">
      <c r="B11" s="3" t="s">
        <v>44</v>
      </c>
      <c r="C11" s="3" t="s">
        <v>41</v>
      </c>
      <c r="D11" s="3">
        <v>0.34347940173182884</v>
      </c>
      <c r="E11" s="3">
        <v>0</v>
      </c>
      <c r="F11" s="3">
        <v>7</v>
      </c>
      <c r="G11" s="3">
        <v>0.38163265306122096</v>
      </c>
      <c r="H11" s="3">
        <v>2.0114599686028316</v>
      </c>
    </row>
    <row r="12" spans="1:8" x14ac:dyDescent="0.25">
      <c r="B12" s="3" t="s">
        <v>45</v>
      </c>
      <c r="C12" s="3" t="s">
        <v>43</v>
      </c>
      <c r="D12" s="3">
        <v>1</v>
      </c>
      <c r="E12" s="3">
        <v>0</v>
      </c>
      <c r="F12" s="3">
        <v>6</v>
      </c>
      <c r="G12" s="3">
        <v>1.8160850170558909</v>
      </c>
      <c r="H12" s="3">
        <v>1E+30</v>
      </c>
    </row>
    <row r="13" spans="1:8" x14ac:dyDescent="0.25">
      <c r="B13" s="3" t="s">
        <v>46</v>
      </c>
      <c r="C13" s="3" t="s">
        <v>41</v>
      </c>
      <c r="D13" s="3">
        <v>4.7572815533980628E-2</v>
      </c>
      <c r="E13" s="3">
        <v>0</v>
      </c>
      <c r="F13" s="3">
        <v>11</v>
      </c>
      <c r="G13" s="3">
        <v>2.9752252252252278</v>
      </c>
      <c r="H13" s="3">
        <v>4.4638357690369057E-2</v>
      </c>
    </row>
    <row r="14" spans="1:8" ht="15.75" thickBot="1" x14ac:dyDescent="0.3">
      <c r="B14" s="4" t="s">
        <v>47</v>
      </c>
      <c r="C14" s="4" t="s">
        <v>43</v>
      </c>
      <c r="D14" s="4">
        <v>0.99999999999999989</v>
      </c>
      <c r="E14" s="4">
        <v>0</v>
      </c>
      <c r="F14" s="4">
        <v>9</v>
      </c>
      <c r="G14" s="4">
        <v>4.4161637365520451E-2</v>
      </c>
      <c r="H14" s="4">
        <v>1E+30</v>
      </c>
    </row>
    <row r="16" spans="1:8" ht="15.75" thickBot="1" x14ac:dyDescent="0.3">
      <c r="A16" t="s">
        <v>35</v>
      </c>
    </row>
    <row r="17" spans="2:8" x14ac:dyDescent="0.25">
      <c r="B17" s="5"/>
      <c r="C17" s="5"/>
      <c r="D17" s="5" t="s">
        <v>26</v>
      </c>
      <c r="E17" s="5" t="s">
        <v>36</v>
      </c>
      <c r="F17" s="5" t="s">
        <v>38</v>
      </c>
      <c r="G17" s="5" t="s">
        <v>32</v>
      </c>
      <c r="H17" s="5" t="s">
        <v>32</v>
      </c>
    </row>
    <row r="18" spans="2:8" ht="15.75" thickBot="1" x14ac:dyDescent="0.3">
      <c r="B18" s="6" t="s">
        <v>24</v>
      </c>
      <c r="C18" s="6" t="s">
        <v>25</v>
      </c>
      <c r="D18" s="6" t="s">
        <v>27</v>
      </c>
      <c r="E18" s="6" t="s">
        <v>37</v>
      </c>
      <c r="F18" s="6" t="s">
        <v>39</v>
      </c>
      <c r="G18" s="6" t="s">
        <v>33</v>
      </c>
      <c r="H18" s="6" t="s">
        <v>34</v>
      </c>
    </row>
    <row r="19" spans="2:8" x14ac:dyDescent="0.25">
      <c r="B19" s="3" t="s">
        <v>48</v>
      </c>
      <c r="C19" s="3" t="s">
        <v>0</v>
      </c>
      <c r="D19" s="3">
        <v>60</v>
      </c>
      <c r="E19" s="3">
        <v>0.11104696929939653</v>
      </c>
      <c r="F19" s="3">
        <v>60</v>
      </c>
      <c r="G19" s="3">
        <v>14.297142857142857</v>
      </c>
      <c r="H19" s="3">
        <v>7.4799999999999986</v>
      </c>
    </row>
    <row r="20" spans="2:8" x14ac:dyDescent="0.25">
      <c r="B20" s="3" t="s">
        <v>49</v>
      </c>
      <c r="C20" s="3" t="s">
        <v>1</v>
      </c>
      <c r="D20" s="3">
        <v>150</v>
      </c>
      <c r="E20" s="3">
        <v>0.12681710837050642</v>
      </c>
      <c r="F20" s="3">
        <v>150</v>
      </c>
      <c r="G20" s="3">
        <v>20.453124999999993</v>
      </c>
      <c r="H20" s="3">
        <v>1.6896551724137949</v>
      </c>
    </row>
    <row r="21" spans="2:8" x14ac:dyDescent="0.25">
      <c r="B21" s="3" t="s">
        <v>50</v>
      </c>
      <c r="C21" s="3" t="s">
        <v>2</v>
      </c>
      <c r="D21" s="3">
        <v>125.00000000000001</v>
      </c>
      <c r="E21" s="3">
        <v>6.9325636315927627E-2</v>
      </c>
      <c r="F21" s="3">
        <v>125</v>
      </c>
      <c r="G21" s="3">
        <v>2.0416666666666687</v>
      </c>
      <c r="H21" s="3">
        <v>21.691956124314448</v>
      </c>
    </row>
    <row r="22" spans="2:8" x14ac:dyDescent="0.25">
      <c r="B22" s="3" t="s">
        <v>51</v>
      </c>
      <c r="C22" s="3" t="s">
        <v>13</v>
      </c>
      <c r="D22" s="3">
        <v>1</v>
      </c>
      <c r="E22" s="3">
        <v>-0.33621096824980401</v>
      </c>
      <c r="F22" s="3">
        <v>1</v>
      </c>
      <c r="G22" s="3">
        <v>0.24623115577889457</v>
      </c>
      <c r="H22" s="3">
        <v>0.74847743480297724</v>
      </c>
    </row>
    <row r="23" spans="2:8" x14ac:dyDescent="0.25">
      <c r="B23" s="3" t="s">
        <v>52</v>
      </c>
      <c r="C23" s="3" t="s">
        <v>14</v>
      </c>
      <c r="D23" s="3">
        <v>0.62269745473628979</v>
      </c>
      <c r="E23" s="3">
        <v>0</v>
      </c>
      <c r="F23" s="3">
        <v>1</v>
      </c>
      <c r="G23" s="3">
        <v>1E+30</v>
      </c>
      <c r="H23" s="3">
        <v>0.37730254526371021</v>
      </c>
    </row>
    <row r="24" spans="2:8" x14ac:dyDescent="0.25">
      <c r="B24" s="3" t="s">
        <v>53</v>
      </c>
      <c r="C24" s="3" t="s">
        <v>15</v>
      </c>
      <c r="D24" s="3">
        <v>0.34347940173182884</v>
      </c>
      <c r="E24" s="3">
        <v>0</v>
      </c>
      <c r="F24" s="3">
        <v>1</v>
      </c>
      <c r="G24" s="3">
        <v>1E+30</v>
      </c>
      <c r="H24" s="3">
        <v>0.65652059826817111</v>
      </c>
    </row>
    <row r="25" spans="2:8" x14ac:dyDescent="0.25">
      <c r="B25" s="3" t="s">
        <v>54</v>
      </c>
      <c r="C25" s="3" t="s">
        <v>16</v>
      </c>
      <c r="D25" s="3">
        <v>1</v>
      </c>
      <c r="E25" s="3">
        <v>-1.8160850170558909</v>
      </c>
      <c r="F25" s="3">
        <v>1</v>
      </c>
      <c r="G25" s="3">
        <v>0.1106094808126412</v>
      </c>
      <c r="H25" s="3">
        <v>1</v>
      </c>
    </row>
    <row r="26" spans="2:8" x14ac:dyDescent="0.25">
      <c r="B26" s="3" t="s">
        <v>55</v>
      </c>
      <c r="C26" s="3" t="s">
        <v>17</v>
      </c>
      <c r="D26" s="3">
        <v>4.7572815533980628E-2</v>
      </c>
      <c r="E26" s="3">
        <v>0</v>
      </c>
      <c r="F26" s="3">
        <v>1</v>
      </c>
      <c r="G26" s="3">
        <v>1E+30</v>
      </c>
      <c r="H26" s="3">
        <v>0.95242718446601937</v>
      </c>
    </row>
    <row r="27" spans="2:8" ht="15.75" thickBot="1" x14ac:dyDescent="0.3">
      <c r="B27" s="4" t="s">
        <v>56</v>
      </c>
      <c r="C27" s="4" t="s">
        <v>18</v>
      </c>
      <c r="D27" s="4">
        <v>0.99999999999999989</v>
      </c>
      <c r="E27" s="4">
        <v>-4.4161637365520451E-2</v>
      </c>
      <c r="F27" s="4">
        <v>1</v>
      </c>
      <c r="G27" s="4">
        <v>4.8086359175662459E-2</v>
      </c>
      <c r="H27" s="4">
        <v>0.96270853778213938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showGridLines="0" workbookViewId="0"/>
  </sheetViews>
  <sheetFormatPr defaultRowHeight="15" x14ac:dyDescent="0.25"/>
  <cols>
    <col min="1" max="1" width="2.28515625" customWidth="1"/>
    <col min="2" max="2" width="6.28515625" customWidth="1"/>
    <col min="3" max="3" width="45.42578125" bestFit="1" customWidth="1"/>
    <col min="4" max="4" width="13.7109375" bestFit="1" customWidth="1"/>
    <col min="5" max="5" width="13.140625" bestFit="1" customWidth="1"/>
    <col min="6" max="6" width="11.42578125" customWidth="1"/>
    <col min="7" max="7" width="12" bestFit="1" customWidth="1"/>
  </cols>
  <sheetData>
    <row r="1" spans="1:5" x14ac:dyDescent="0.25">
      <c r="A1" s="2" t="s">
        <v>57</v>
      </c>
    </row>
    <row r="2" spans="1:5" x14ac:dyDescent="0.25">
      <c r="A2" s="2" t="s">
        <v>21</v>
      </c>
    </row>
    <row r="3" spans="1:5" x14ac:dyDescent="0.25">
      <c r="A3" s="2" t="s">
        <v>58</v>
      </c>
    </row>
    <row r="4" spans="1:5" x14ac:dyDescent="0.25">
      <c r="A4" s="2" t="s">
        <v>59</v>
      </c>
    </row>
    <row r="5" spans="1:5" x14ac:dyDescent="0.25">
      <c r="A5" s="2" t="s">
        <v>60</v>
      </c>
    </row>
    <row r="6" spans="1:5" x14ac:dyDescent="0.25">
      <c r="A6" s="2"/>
      <c r="B6" t="s">
        <v>61</v>
      </c>
    </row>
    <row r="7" spans="1:5" x14ac:dyDescent="0.25">
      <c r="A7" s="2"/>
      <c r="B7" t="s">
        <v>62</v>
      </c>
    </row>
    <row r="8" spans="1:5" x14ac:dyDescent="0.25">
      <c r="A8" s="2"/>
      <c r="B8" t="s">
        <v>63</v>
      </c>
    </row>
    <row r="9" spans="1:5" x14ac:dyDescent="0.25">
      <c r="A9" s="2" t="s">
        <v>64</v>
      </c>
    </row>
    <row r="10" spans="1:5" x14ac:dyDescent="0.25">
      <c r="B10" t="s">
        <v>65</v>
      </c>
    </row>
    <row r="11" spans="1:5" x14ac:dyDescent="0.25">
      <c r="B11" t="s">
        <v>66</v>
      </c>
    </row>
    <row r="14" spans="1:5" ht="15.75" thickBot="1" x14ac:dyDescent="0.3">
      <c r="A14" t="s">
        <v>67</v>
      </c>
    </row>
    <row r="15" spans="1:5" ht="15.75" thickBot="1" x14ac:dyDescent="0.3">
      <c r="B15" s="7" t="s">
        <v>24</v>
      </c>
      <c r="C15" s="7" t="s">
        <v>25</v>
      </c>
      <c r="D15" s="7" t="s">
        <v>68</v>
      </c>
      <c r="E15" s="7" t="s">
        <v>69</v>
      </c>
    </row>
    <row r="16" spans="1:5" ht="15.75" thickBot="1" x14ac:dyDescent="0.3">
      <c r="B16" s="4" t="s">
        <v>75</v>
      </c>
      <c r="C16" s="4" t="s">
        <v>8</v>
      </c>
      <c r="D16" s="8">
        <v>32.154631330359486</v>
      </c>
      <c r="E16" s="8">
        <v>32.154631330359486</v>
      </c>
    </row>
    <row r="19" spans="1:7" ht="15.75" thickBot="1" x14ac:dyDescent="0.3">
      <c r="A19" t="s">
        <v>23</v>
      </c>
    </row>
    <row r="20" spans="1:7" ht="15.75" thickBot="1" x14ac:dyDescent="0.3">
      <c r="B20" s="7" t="s">
        <v>24</v>
      </c>
      <c r="C20" s="7" t="s">
        <v>25</v>
      </c>
      <c r="D20" s="7" t="s">
        <v>68</v>
      </c>
      <c r="E20" s="7" t="s">
        <v>69</v>
      </c>
      <c r="F20" s="7" t="s">
        <v>70</v>
      </c>
    </row>
    <row r="21" spans="1:7" x14ac:dyDescent="0.25">
      <c r="B21" s="3" t="s">
        <v>40</v>
      </c>
      <c r="C21" s="3" t="s">
        <v>41</v>
      </c>
      <c r="D21" s="9">
        <v>1</v>
      </c>
      <c r="E21" s="9">
        <v>1</v>
      </c>
      <c r="F21" s="3" t="s">
        <v>76</v>
      </c>
    </row>
    <row r="22" spans="1:7" x14ac:dyDescent="0.25">
      <c r="B22" s="3" t="s">
        <v>42</v>
      </c>
      <c r="C22" s="3" t="s">
        <v>43</v>
      </c>
      <c r="D22" s="9">
        <v>0.62269745473628979</v>
      </c>
      <c r="E22" s="9">
        <v>0.62269745473628979</v>
      </c>
      <c r="F22" s="3" t="s">
        <v>76</v>
      </c>
    </row>
    <row r="23" spans="1:7" x14ac:dyDescent="0.25">
      <c r="B23" s="3" t="s">
        <v>44</v>
      </c>
      <c r="C23" s="3" t="s">
        <v>41</v>
      </c>
      <c r="D23" s="9">
        <v>0.34347940173182884</v>
      </c>
      <c r="E23" s="9">
        <v>0.34347940173182884</v>
      </c>
      <c r="F23" s="3" t="s">
        <v>76</v>
      </c>
    </row>
    <row r="24" spans="1:7" x14ac:dyDescent="0.25">
      <c r="B24" s="3" t="s">
        <v>45</v>
      </c>
      <c r="C24" s="3" t="s">
        <v>43</v>
      </c>
      <c r="D24" s="9">
        <v>1</v>
      </c>
      <c r="E24" s="9">
        <v>1</v>
      </c>
      <c r="F24" s="3" t="s">
        <v>76</v>
      </c>
    </row>
    <row r="25" spans="1:7" x14ac:dyDescent="0.25">
      <c r="B25" s="3" t="s">
        <v>46</v>
      </c>
      <c r="C25" s="3" t="s">
        <v>41</v>
      </c>
      <c r="D25" s="9">
        <v>4.7572815533980628E-2</v>
      </c>
      <c r="E25" s="9">
        <v>4.7572815533980628E-2</v>
      </c>
      <c r="F25" s="3" t="s">
        <v>76</v>
      </c>
    </row>
    <row r="26" spans="1:7" ht="15.75" thickBot="1" x14ac:dyDescent="0.3">
      <c r="B26" s="4" t="s">
        <v>47</v>
      </c>
      <c r="C26" s="4" t="s">
        <v>43</v>
      </c>
      <c r="D26" s="8">
        <v>0.99999999999999989</v>
      </c>
      <c r="E26" s="8">
        <v>0.99999999999999989</v>
      </c>
      <c r="F26" s="4" t="s">
        <v>76</v>
      </c>
    </row>
    <row r="29" spans="1:7" ht="15.75" thickBot="1" x14ac:dyDescent="0.3">
      <c r="A29" t="s">
        <v>35</v>
      </c>
    </row>
    <row r="30" spans="1:7" ht="15.75" thickBot="1" x14ac:dyDescent="0.3">
      <c r="B30" s="7" t="s">
        <v>24</v>
      </c>
      <c r="C30" s="7" t="s">
        <v>25</v>
      </c>
      <c r="D30" s="7" t="s">
        <v>71</v>
      </c>
      <c r="E30" s="7" t="s">
        <v>72</v>
      </c>
      <c r="F30" s="7" t="s">
        <v>73</v>
      </c>
      <c r="G30" s="7" t="s">
        <v>74</v>
      </c>
    </row>
    <row r="31" spans="1:7" x14ac:dyDescent="0.25">
      <c r="B31" s="3" t="s">
        <v>48</v>
      </c>
      <c r="C31" s="3" t="s">
        <v>0</v>
      </c>
      <c r="D31" s="9">
        <v>60</v>
      </c>
      <c r="E31" s="3" t="s">
        <v>77</v>
      </c>
      <c r="F31" s="3" t="s">
        <v>78</v>
      </c>
      <c r="G31" s="9">
        <v>0</v>
      </c>
    </row>
    <row r="32" spans="1:7" x14ac:dyDescent="0.25">
      <c r="B32" s="3" t="s">
        <v>49</v>
      </c>
      <c r="C32" s="3" t="s">
        <v>1</v>
      </c>
      <c r="D32" s="9">
        <v>150</v>
      </c>
      <c r="E32" s="3" t="s">
        <v>79</v>
      </c>
      <c r="F32" s="3" t="s">
        <v>78</v>
      </c>
      <c r="G32" s="9">
        <v>0</v>
      </c>
    </row>
    <row r="33" spans="2:7" x14ac:dyDescent="0.25">
      <c r="B33" s="3" t="s">
        <v>50</v>
      </c>
      <c r="C33" s="3" t="s">
        <v>2</v>
      </c>
      <c r="D33" s="9">
        <v>125.00000000000001</v>
      </c>
      <c r="E33" s="3" t="s">
        <v>80</v>
      </c>
      <c r="F33" s="3" t="s">
        <v>78</v>
      </c>
      <c r="G33" s="9">
        <v>0</v>
      </c>
    </row>
    <row r="34" spans="2:7" x14ac:dyDescent="0.25">
      <c r="B34" s="3" t="s">
        <v>51</v>
      </c>
      <c r="C34" s="3" t="s">
        <v>13</v>
      </c>
      <c r="D34" s="9">
        <v>1</v>
      </c>
      <c r="E34" s="3" t="s">
        <v>81</v>
      </c>
      <c r="F34" s="3" t="s">
        <v>78</v>
      </c>
      <c r="G34" s="3">
        <v>0</v>
      </c>
    </row>
    <row r="35" spans="2:7" x14ac:dyDescent="0.25">
      <c r="B35" s="3" t="s">
        <v>52</v>
      </c>
      <c r="C35" s="3" t="s">
        <v>14</v>
      </c>
      <c r="D35" s="9">
        <v>0.62269745473628979</v>
      </c>
      <c r="E35" s="3" t="s">
        <v>82</v>
      </c>
      <c r="F35" s="3" t="s">
        <v>83</v>
      </c>
      <c r="G35" s="3">
        <v>0.37730254526371021</v>
      </c>
    </row>
    <row r="36" spans="2:7" x14ac:dyDescent="0.25">
      <c r="B36" s="3" t="s">
        <v>53</v>
      </c>
      <c r="C36" s="3" t="s">
        <v>15</v>
      </c>
      <c r="D36" s="9">
        <v>0.34347940173182884</v>
      </c>
      <c r="E36" s="3" t="s">
        <v>84</v>
      </c>
      <c r="F36" s="3" t="s">
        <v>83</v>
      </c>
      <c r="G36" s="3">
        <v>0.65652059826817122</v>
      </c>
    </row>
    <row r="37" spans="2:7" x14ac:dyDescent="0.25">
      <c r="B37" s="3" t="s">
        <v>54</v>
      </c>
      <c r="C37" s="3" t="s">
        <v>16</v>
      </c>
      <c r="D37" s="9">
        <v>1</v>
      </c>
      <c r="E37" s="3" t="s">
        <v>85</v>
      </c>
      <c r="F37" s="3" t="s">
        <v>78</v>
      </c>
      <c r="G37" s="3">
        <v>0</v>
      </c>
    </row>
    <row r="38" spans="2:7" x14ac:dyDescent="0.25">
      <c r="B38" s="3" t="s">
        <v>55</v>
      </c>
      <c r="C38" s="3" t="s">
        <v>17</v>
      </c>
      <c r="D38" s="9">
        <v>4.7572815533980628E-2</v>
      </c>
      <c r="E38" s="3" t="s">
        <v>86</v>
      </c>
      <c r="F38" s="3" t="s">
        <v>83</v>
      </c>
      <c r="G38" s="3">
        <v>0.95242718446601937</v>
      </c>
    </row>
    <row r="39" spans="2:7" ht="15.75" thickBot="1" x14ac:dyDescent="0.3">
      <c r="B39" s="4" t="s">
        <v>56</v>
      </c>
      <c r="C39" s="4" t="s">
        <v>18</v>
      </c>
      <c r="D39" s="8">
        <v>0.99999999999999989</v>
      </c>
      <c r="E39" s="4" t="s">
        <v>87</v>
      </c>
      <c r="F39" s="4" t="s">
        <v>78</v>
      </c>
      <c r="G39" s="4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19"/>
  <sheetViews>
    <sheetView tabSelected="1" topLeftCell="A3" zoomScale="80" zoomScaleNormal="80" workbookViewId="0">
      <selection activeCell="I28" sqref="I28"/>
    </sheetView>
  </sheetViews>
  <sheetFormatPr defaultRowHeight="15" x14ac:dyDescent="0.25"/>
  <cols>
    <col min="1" max="1" width="25.5703125" customWidth="1"/>
    <col min="2" max="2" width="17.42578125" customWidth="1"/>
    <col min="3" max="3" width="19.7109375" customWidth="1"/>
    <col min="4" max="4" width="16.7109375" customWidth="1"/>
    <col min="5" max="5" width="20.28515625" customWidth="1"/>
    <col min="6" max="6" width="14.7109375" customWidth="1"/>
    <col min="7" max="8" width="20" customWidth="1"/>
    <col min="10" max="10" width="19.28515625" customWidth="1"/>
    <col min="11" max="11" width="21.140625" customWidth="1"/>
  </cols>
  <sheetData>
    <row r="4" spans="1:10" x14ac:dyDescent="0.25">
      <c r="B4" s="10" t="s">
        <v>3</v>
      </c>
      <c r="C4" s="10"/>
      <c r="D4" s="10" t="s">
        <v>6</v>
      </c>
      <c r="E4" s="10"/>
      <c r="F4" s="10" t="s">
        <v>7</v>
      </c>
      <c r="G4" s="10"/>
    </row>
    <row r="5" spans="1:10" x14ac:dyDescent="0.25">
      <c r="B5" t="s">
        <v>4</v>
      </c>
      <c r="C5" t="s">
        <v>5</v>
      </c>
      <c r="D5" t="s">
        <v>4</v>
      </c>
      <c r="E5" t="s">
        <v>5</v>
      </c>
      <c r="F5" t="s">
        <v>4</v>
      </c>
      <c r="G5" t="s">
        <v>5</v>
      </c>
      <c r="J5" t="s">
        <v>8</v>
      </c>
    </row>
    <row r="6" spans="1:10" x14ac:dyDescent="0.25">
      <c r="A6" t="s">
        <v>9</v>
      </c>
      <c r="B6" s="1">
        <v>8</v>
      </c>
      <c r="C6" s="1">
        <v>10</v>
      </c>
      <c r="D6" s="1">
        <v>7</v>
      </c>
      <c r="E6" s="1">
        <v>6</v>
      </c>
      <c r="F6" s="1">
        <v>11</v>
      </c>
      <c r="G6" s="1">
        <v>9</v>
      </c>
      <c r="H6" s="1"/>
    </row>
    <row r="7" spans="1:10" x14ac:dyDescent="0.25">
      <c r="B7" s="1"/>
      <c r="C7" s="1"/>
      <c r="D7" s="1"/>
      <c r="E7" s="1"/>
      <c r="F7" s="1"/>
      <c r="G7" s="1"/>
      <c r="H7" s="1"/>
    </row>
    <row r="8" spans="1:10" x14ac:dyDescent="0.25">
      <c r="B8" s="1"/>
      <c r="C8" s="1"/>
      <c r="D8" s="1"/>
      <c r="E8" s="1"/>
      <c r="F8" s="1"/>
      <c r="G8" s="1"/>
      <c r="H8" s="1"/>
      <c r="J8">
        <f>SUMPRODUCT(B6:G6,B9:G9)</f>
        <v>32.154631330359486</v>
      </c>
    </row>
    <row r="9" spans="1:10" x14ac:dyDescent="0.25">
      <c r="A9" t="s">
        <v>19</v>
      </c>
      <c r="B9">
        <v>1</v>
      </c>
      <c r="C9">
        <v>0.62269745473629001</v>
      </c>
      <c r="D9">
        <v>0.343479401731829</v>
      </c>
      <c r="E9">
        <v>1</v>
      </c>
      <c r="F9">
        <v>4.7572815533980628E-2</v>
      </c>
      <c r="G9">
        <v>0.99999999999999989</v>
      </c>
    </row>
    <row r="10" spans="1:10" x14ac:dyDescent="0.25">
      <c r="A10" s="2" t="s">
        <v>88</v>
      </c>
      <c r="J10" t="s">
        <v>10</v>
      </c>
    </row>
    <row r="11" spans="1:10" x14ac:dyDescent="0.25">
      <c r="A11" t="s">
        <v>0</v>
      </c>
      <c r="B11">
        <v>12</v>
      </c>
      <c r="C11">
        <v>9</v>
      </c>
      <c r="D11">
        <v>25</v>
      </c>
      <c r="E11">
        <v>20</v>
      </c>
      <c r="F11">
        <v>17</v>
      </c>
      <c r="G11">
        <v>13</v>
      </c>
      <c r="H11">
        <f t="shared" ref="H11:H19" si="0">SUMPRODUCT($B$9:$G$9,B11:G11)</f>
        <v>60.000000000000007</v>
      </c>
      <c r="I11" t="s">
        <v>11</v>
      </c>
      <c r="J11">
        <v>60</v>
      </c>
    </row>
    <row r="12" spans="1:10" x14ac:dyDescent="0.25">
      <c r="A12" t="s">
        <v>1</v>
      </c>
      <c r="B12">
        <v>35</v>
      </c>
      <c r="C12">
        <v>42</v>
      </c>
      <c r="D12">
        <v>18</v>
      </c>
      <c r="E12">
        <v>31</v>
      </c>
      <c r="F12">
        <v>56</v>
      </c>
      <c r="G12">
        <v>49</v>
      </c>
      <c r="H12">
        <f t="shared" si="0"/>
        <v>150</v>
      </c>
      <c r="I12" t="s">
        <v>11</v>
      </c>
      <c r="J12">
        <v>150</v>
      </c>
    </row>
    <row r="13" spans="1:10" x14ac:dyDescent="0.25">
      <c r="A13" t="s">
        <v>2</v>
      </c>
      <c r="B13">
        <v>37</v>
      </c>
      <c r="C13">
        <v>53</v>
      </c>
      <c r="D13">
        <v>28</v>
      </c>
      <c r="E13">
        <v>24</v>
      </c>
      <c r="F13">
        <v>29</v>
      </c>
      <c r="G13">
        <v>20</v>
      </c>
      <c r="H13">
        <f t="shared" si="0"/>
        <v>125.00000000000001</v>
      </c>
      <c r="I13" t="s">
        <v>11</v>
      </c>
      <c r="J13">
        <v>125</v>
      </c>
    </row>
    <row r="14" spans="1:10" x14ac:dyDescent="0.25">
      <c r="A14" t="s">
        <v>13</v>
      </c>
      <c r="B14">
        <v>1</v>
      </c>
      <c r="C14">
        <v>0</v>
      </c>
      <c r="D14">
        <v>0</v>
      </c>
      <c r="E14">
        <v>0</v>
      </c>
      <c r="F14">
        <v>0</v>
      </c>
      <c r="G14">
        <v>0</v>
      </c>
      <c r="H14">
        <f t="shared" si="0"/>
        <v>1</v>
      </c>
      <c r="I14" t="s">
        <v>12</v>
      </c>
      <c r="J14">
        <v>1</v>
      </c>
    </row>
    <row r="15" spans="1:10" x14ac:dyDescent="0.25">
      <c r="A15" t="s">
        <v>14</v>
      </c>
      <c r="B15">
        <v>0</v>
      </c>
      <c r="C15">
        <v>1</v>
      </c>
      <c r="D15">
        <v>0</v>
      </c>
      <c r="E15">
        <v>0</v>
      </c>
      <c r="F15">
        <v>0</v>
      </c>
      <c r="G15">
        <v>0</v>
      </c>
      <c r="H15">
        <f>SUMPRODUCT($B$9:$G$9,B15:G15)</f>
        <v>0.62269745473629001</v>
      </c>
      <c r="I15" t="s">
        <v>12</v>
      </c>
      <c r="J15">
        <v>1</v>
      </c>
    </row>
    <row r="16" spans="1:10" x14ac:dyDescent="0.25">
      <c r="A16" t="s">
        <v>15</v>
      </c>
      <c r="B16">
        <v>0</v>
      </c>
      <c r="C16">
        <v>0</v>
      </c>
      <c r="D16">
        <v>1</v>
      </c>
      <c r="E16">
        <v>0</v>
      </c>
      <c r="F16">
        <v>0</v>
      </c>
      <c r="G16">
        <v>0</v>
      </c>
      <c r="H16">
        <f>SUMPRODUCT($B$9:$G$9,B16:G16)</f>
        <v>0.343479401731829</v>
      </c>
      <c r="I16" t="s">
        <v>12</v>
      </c>
      <c r="J16">
        <v>1</v>
      </c>
    </row>
    <row r="17" spans="1:10" x14ac:dyDescent="0.25">
      <c r="A17" t="s">
        <v>16</v>
      </c>
      <c r="B17">
        <v>0</v>
      </c>
      <c r="C17">
        <v>0</v>
      </c>
      <c r="D17">
        <v>0</v>
      </c>
      <c r="E17">
        <v>1</v>
      </c>
      <c r="F17">
        <v>0</v>
      </c>
      <c r="G17">
        <v>0</v>
      </c>
      <c r="H17">
        <f t="shared" si="0"/>
        <v>1</v>
      </c>
      <c r="I17" t="s">
        <v>12</v>
      </c>
      <c r="J17">
        <v>1</v>
      </c>
    </row>
    <row r="18" spans="1:10" x14ac:dyDescent="0.25">
      <c r="A18" t="s">
        <v>17</v>
      </c>
      <c r="B18">
        <v>0</v>
      </c>
      <c r="C18">
        <v>0</v>
      </c>
      <c r="D18">
        <v>0</v>
      </c>
      <c r="E18">
        <v>0</v>
      </c>
      <c r="F18">
        <v>1</v>
      </c>
      <c r="G18">
        <v>0</v>
      </c>
      <c r="H18">
        <f>SUMPRODUCT($B$9:$G$9,B18:G18)</f>
        <v>4.7572815533980628E-2</v>
      </c>
      <c r="I18" t="s">
        <v>12</v>
      </c>
      <c r="J18">
        <v>1</v>
      </c>
    </row>
    <row r="19" spans="1:10" x14ac:dyDescent="0.25">
      <c r="A19" t="s">
        <v>18</v>
      </c>
      <c r="B19">
        <v>0</v>
      </c>
      <c r="C19">
        <v>0</v>
      </c>
      <c r="D19">
        <v>0</v>
      </c>
      <c r="E19">
        <v>0</v>
      </c>
      <c r="F19">
        <v>0</v>
      </c>
      <c r="G19">
        <v>1</v>
      </c>
      <c r="H19">
        <f t="shared" si="0"/>
        <v>0.99999999999999989</v>
      </c>
      <c r="I19" t="s">
        <v>12</v>
      </c>
      <c r="J19">
        <v>1</v>
      </c>
    </row>
  </sheetData>
  <mergeCells count="3">
    <mergeCell ref="B4:C4"/>
    <mergeCell ref="D4:E4"/>
    <mergeCell ref="F4:G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showGridLines="0" topLeftCell="A10" workbookViewId="0">
      <selection activeCell="F12" sqref="F12"/>
    </sheetView>
  </sheetViews>
  <sheetFormatPr defaultRowHeight="15" x14ac:dyDescent="0.25"/>
  <cols>
    <col min="1" max="1" width="2.28515625" customWidth="1"/>
    <col min="2" max="2" width="6.28515625" customWidth="1"/>
    <col min="3" max="3" width="45.42578125" bestFit="1" customWidth="1"/>
    <col min="4" max="4" width="13.7109375" bestFit="1" customWidth="1"/>
    <col min="5" max="5" width="13.140625" bestFit="1" customWidth="1"/>
    <col min="6" max="6" width="11.42578125" customWidth="1"/>
    <col min="7" max="7" width="12" bestFit="1" customWidth="1"/>
  </cols>
  <sheetData>
    <row r="1" spans="1:5" x14ac:dyDescent="0.25">
      <c r="A1" s="2" t="s">
        <v>57</v>
      </c>
    </row>
    <row r="2" spans="1:5" x14ac:dyDescent="0.25">
      <c r="A2" s="2" t="s">
        <v>89</v>
      </c>
    </row>
    <row r="3" spans="1:5" x14ac:dyDescent="0.25">
      <c r="A3" s="2" t="s">
        <v>90</v>
      </c>
    </row>
    <row r="4" spans="1:5" x14ac:dyDescent="0.25">
      <c r="A4" s="2" t="s">
        <v>59</v>
      </c>
    </row>
    <row r="5" spans="1:5" x14ac:dyDescent="0.25">
      <c r="A5" s="2" t="s">
        <v>60</v>
      </c>
    </row>
    <row r="6" spans="1:5" x14ac:dyDescent="0.25">
      <c r="A6" s="2"/>
      <c r="B6" t="s">
        <v>61</v>
      </c>
    </row>
    <row r="7" spans="1:5" x14ac:dyDescent="0.25">
      <c r="A7" s="2"/>
      <c r="B7" t="s">
        <v>62</v>
      </c>
    </row>
    <row r="8" spans="1:5" x14ac:dyDescent="0.25">
      <c r="A8" s="2"/>
      <c r="B8" t="s">
        <v>91</v>
      </c>
    </row>
    <row r="9" spans="1:5" x14ac:dyDescent="0.25">
      <c r="A9" s="2" t="s">
        <v>64</v>
      </c>
    </row>
    <row r="10" spans="1:5" x14ac:dyDescent="0.25">
      <c r="B10" t="s">
        <v>92</v>
      </c>
    </row>
    <row r="11" spans="1:5" x14ac:dyDescent="0.25">
      <c r="B11" t="s">
        <v>66</v>
      </c>
    </row>
    <row r="14" spans="1:5" ht="15.75" thickBot="1" x14ac:dyDescent="0.3">
      <c r="A14" t="s">
        <v>67</v>
      </c>
    </row>
    <row r="15" spans="1:5" ht="15.75" thickBot="1" x14ac:dyDescent="0.3">
      <c r="B15" s="7" t="s">
        <v>24</v>
      </c>
      <c r="C15" s="7" t="s">
        <v>25</v>
      </c>
      <c r="D15" s="7" t="s">
        <v>68</v>
      </c>
      <c r="E15" s="7" t="s">
        <v>69</v>
      </c>
    </row>
    <row r="16" spans="1:5" ht="15.75" thickBot="1" x14ac:dyDescent="0.3">
      <c r="B16" s="4" t="s">
        <v>48</v>
      </c>
      <c r="C16" s="4" t="s">
        <v>0</v>
      </c>
      <c r="D16" s="8">
        <v>60</v>
      </c>
      <c r="E16" s="8">
        <v>70</v>
      </c>
    </row>
    <row r="19" spans="1:7" ht="15.75" thickBot="1" x14ac:dyDescent="0.3">
      <c r="A19" t="s">
        <v>23</v>
      </c>
    </row>
    <row r="20" spans="1:7" ht="15.75" thickBot="1" x14ac:dyDescent="0.3">
      <c r="B20" s="7" t="s">
        <v>24</v>
      </c>
      <c r="C20" s="7" t="s">
        <v>25</v>
      </c>
      <c r="D20" s="7" t="s">
        <v>68</v>
      </c>
      <c r="E20" s="7" t="s">
        <v>69</v>
      </c>
      <c r="F20" s="7" t="s">
        <v>70</v>
      </c>
    </row>
    <row r="21" spans="1:7" x14ac:dyDescent="0.25">
      <c r="B21" s="3" t="s">
        <v>40</v>
      </c>
      <c r="C21" s="3" t="s">
        <v>41</v>
      </c>
      <c r="D21" s="9">
        <v>1</v>
      </c>
      <c r="E21" s="9">
        <v>1</v>
      </c>
      <c r="F21" s="3" t="s">
        <v>76</v>
      </c>
    </row>
    <row r="22" spans="1:7" x14ac:dyDescent="0.25">
      <c r="B22" s="3" t="s">
        <v>42</v>
      </c>
      <c r="C22" s="3" t="s">
        <v>43</v>
      </c>
      <c r="D22" s="9">
        <v>0.62269745473628979</v>
      </c>
      <c r="E22" s="9">
        <v>0.25528472535342006</v>
      </c>
      <c r="F22" s="3" t="s">
        <v>76</v>
      </c>
    </row>
    <row r="23" spans="1:7" x14ac:dyDescent="0.25">
      <c r="B23" s="3" t="s">
        <v>44</v>
      </c>
      <c r="C23" s="3" t="s">
        <v>41</v>
      </c>
      <c r="D23" s="9">
        <v>0.34347940173182884</v>
      </c>
      <c r="E23" s="9">
        <v>0.69808768533007992</v>
      </c>
      <c r="F23" s="3" t="s">
        <v>76</v>
      </c>
    </row>
    <row r="24" spans="1:7" x14ac:dyDescent="0.25">
      <c r="B24" s="3" t="s">
        <v>45</v>
      </c>
      <c r="C24" s="3" t="s">
        <v>43</v>
      </c>
      <c r="D24" s="9">
        <v>1</v>
      </c>
      <c r="E24" s="9">
        <v>1</v>
      </c>
      <c r="F24" s="3" t="s">
        <v>76</v>
      </c>
    </row>
    <row r="25" spans="1:7" x14ac:dyDescent="0.25">
      <c r="B25" s="3" t="s">
        <v>46</v>
      </c>
      <c r="C25" s="3" t="s">
        <v>41</v>
      </c>
      <c r="D25" s="9">
        <v>4.7572815533980628E-2</v>
      </c>
      <c r="E25" s="9">
        <v>1</v>
      </c>
      <c r="F25" s="3" t="s">
        <v>76</v>
      </c>
    </row>
    <row r="26" spans="1:7" ht="15.75" thickBot="1" x14ac:dyDescent="0.3">
      <c r="B26" s="4" t="s">
        <v>47</v>
      </c>
      <c r="C26" s="4" t="s">
        <v>43</v>
      </c>
      <c r="D26" s="8">
        <v>0.99999999999999989</v>
      </c>
      <c r="E26" s="8">
        <v>9.6172718351325015E-2</v>
      </c>
      <c r="F26" s="4" t="s">
        <v>76</v>
      </c>
    </row>
    <row r="29" spans="1:7" ht="15.75" thickBot="1" x14ac:dyDescent="0.3">
      <c r="A29" t="s">
        <v>35</v>
      </c>
    </row>
    <row r="30" spans="1:7" ht="15.75" thickBot="1" x14ac:dyDescent="0.3">
      <c r="B30" s="7" t="s">
        <v>24</v>
      </c>
      <c r="C30" s="7" t="s">
        <v>25</v>
      </c>
      <c r="D30" s="7" t="s">
        <v>71</v>
      </c>
      <c r="E30" s="7" t="s">
        <v>72</v>
      </c>
      <c r="F30" s="7" t="s">
        <v>73</v>
      </c>
      <c r="G30" s="7" t="s">
        <v>74</v>
      </c>
    </row>
    <row r="31" spans="1:7" x14ac:dyDescent="0.25">
      <c r="B31" s="3" t="s">
        <v>48</v>
      </c>
      <c r="C31" s="3" t="s">
        <v>0</v>
      </c>
      <c r="D31" s="9">
        <v>70</v>
      </c>
      <c r="E31" s="3" t="s">
        <v>77</v>
      </c>
      <c r="F31" s="3" t="s">
        <v>78</v>
      </c>
      <c r="G31" s="9">
        <v>0</v>
      </c>
    </row>
    <row r="32" spans="1:7" x14ac:dyDescent="0.25">
      <c r="B32" s="3" t="s">
        <v>49</v>
      </c>
      <c r="C32" s="3" t="s">
        <v>1</v>
      </c>
      <c r="D32" s="9">
        <v>150</v>
      </c>
      <c r="E32" s="3" t="s">
        <v>79</v>
      </c>
      <c r="F32" s="3" t="s">
        <v>78</v>
      </c>
      <c r="G32" s="9">
        <v>0</v>
      </c>
    </row>
    <row r="33" spans="2:7" x14ac:dyDescent="0.25">
      <c r="B33" s="3" t="s">
        <v>50</v>
      </c>
      <c r="C33" s="3" t="s">
        <v>2</v>
      </c>
      <c r="D33" s="9">
        <v>125</v>
      </c>
      <c r="E33" s="3" t="s">
        <v>80</v>
      </c>
      <c r="F33" s="3" t="s">
        <v>78</v>
      </c>
      <c r="G33" s="9">
        <v>0</v>
      </c>
    </row>
    <row r="34" spans="2:7" x14ac:dyDescent="0.25">
      <c r="B34" s="3" t="s">
        <v>51</v>
      </c>
      <c r="C34" s="3" t="s">
        <v>13</v>
      </c>
      <c r="D34" s="9">
        <v>1</v>
      </c>
      <c r="E34" s="3" t="s">
        <v>93</v>
      </c>
      <c r="F34" s="3" t="s">
        <v>78</v>
      </c>
      <c r="G34" s="3">
        <v>0</v>
      </c>
    </row>
    <row r="35" spans="2:7" x14ac:dyDescent="0.25">
      <c r="B35" s="3" t="s">
        <v>52</v>
      </c>
      <c r="C35" s="3" t="s">
        <v>14</v>
      </c>
      <c r="D35" s="9">
        <v>0.25528472535342006</v>
      </c>
      <c r="E35" s="3" t="s">
        <v>94</v>
      </c>
      <c r="F35" s="3" t="s">
        <v>83</v>
      </c>
      <c r="G35" s="3">
        <v>0.74471527464657994</v>
      </c>
    </row>
    <row r="36" spans="2:7" x14ac:dyDescent="0.25">
      <c r="B36" s="3" t="s">
        <v>53</v>
      </c>
      <c r="C36" s="3" t="s">
        <v>15</v>
      </c>
      <c r="D36" s="9">
        <v>0.69808768533007992</v>
      </c>
      <c r="E36" s="3" t="s">
        <v>95</v>
      </c>
      <c r="F36" s="3" t="s">
        <v>83</v>
      </c>
      <c r="G36" s="3">
        <v>0.30191231466992008</v>
      </c>
    </row>
    <row r="37" spans="2:7" x14ac:dyDescent="0.25">
      <c r="B37" s="3" t="s">
        <v>54</v>
      </c>
      <c r="C37" s="3" t="s">
        <v>16</v>
      </c>
      <c r="D37" s="9">
        <v>1</v>
      </c>
      <c r="E37" s="3" t="s">
        <v>96</v>
      </c>
      <c r="F37" s="3" t="s">
        <v>78</v>
      </c>
      <c r="G37" s="3">
        <v>0</v>
      </c>
    </row>
    <row r="38" spans="2:7" x14ac:dyDescent="0.25">
      <c r="B38" s="3" t="s">
        <v>55</v>
      </c>
      <c r="C38" s="3" t="s">
        <v>17</v>
      </c>
      <c r="D38" s="9">
        <v>1</v>
      </c>
      <c r="E38" s="3" t="s">
        <v>97</v>
      </c>
      <c r="F38" s="3" t="s">
        <v>78</v>
      </c>
      <c r="G38" s="3">
        <v>0</v>
      </c>
    </row>
    <row r="39" spans="2:7" ht="15.75" thickBot="1" x14ac:dyDescent="0.3">
      <c r="B39" s="4" t="s">
        <v>56</v>
      </c>
      <c r="C39" s="4" t="s">
        <v>18</v>
      </c>
      <c r="D39" s="8">
        <v>9.6172718351325015E-2</v>
      </c>
      <c r="E39" s="4" t="s">
        <v>98</v>
      </c>
      <c r="F39" s="4" t="s">
        <v>83</v>
      </c>
      <c r="G39" s="4">
        <v>0.90382728164867498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showGridLines="0" topLeftCell="A9" workbookViewId="0">
      <selection activeCell="D33" sqref="D33"/>
    </sheetView>
  </sheetViews>
  <sheetFormatPr defaultRowHeight="15" x14ac:dyDescent="0.25"/>
  <cols>
    <col min="1" max="1" width="2.28515625" customWidth="1"/>
    <col min="2" max="2" width="6.28515625" bestFit="1" customWidth="1"/>
    <col min="3" max="3" width="45.42578125" bestFit="1" customWidth="1"/>
    <col min="4" max="4" width="12" bestFit="1" customWidth="1"/>
    <col min="5" max="5" width="12.7109375" bestFit="1" customWidth="1"/>
    <col min="6" max="6" width="10.85546875" bestFit="1" customWidth="1"/>
    <col min="7" max="8" width="12" bestFit="1" customWidth="1"/>
  </cols>
  <sheetData>
    <row r="1" spans="1:8" x14ac:dyDescent="0.25">
      <c r="A1" s="2" t="s">
        <v>20</v>
      </c>
    </row>
    <row r="2" spans="1:8" x14ac:dyDescent="0.25">
      <c r="A2" s="2" t="s">
        <v>89</v>
      </c>
    </row>
    <row r="3" spans="1:8" x14ac:dyDescent="0.25">
      <c r="A3" s="2" t="s">
        <v>90</v>
      </c>
    </row>
    <row r="6" spans="1:8" ht="15.75" thickBot="1" x14ac:dyDescent="0.3">
      <c r="A6" t="s">
        <v>23</v>
      </c>
    </row>
    <row r="7" spans="1:8" x14ac:dyDescent="0.25">
      <c r="B7" s="5"/>
      <c r="C7" s="5"/>
      <c r="D7" s="5" t="s">
        <v>26</v>
      </c>
      <c r="E7" s="5" t="s">
        <v>28</v>
      </c>
      <c r="F7" s="5" t="s">
        <v>30</v>
      </c>
      <c r="G7" s="5" t="s">
        <v>32</v>
      </c>
      <c r="H7" s="5" t="s">
        <v>32</v>
      </c>
    </row>
    <row r="8" spans="1:8" ht="15.75" thickBot="1" x14ac:dyDescent="0.3">
      <c r="B8" s="6" t="s">
        <v>24</v>
      </c>
      <c r="C8" s="6" t="s">
        <v>25</v>
      </c>
      <c r="D8" s="6" t="s">
        <v>27</v>
      </c>
      <c r="E8" s="6" t="s">
        <v>29</v>
      </c>
      <c r="F8" s="6" t="s">
        <v>31</v>
      </c>
      <c r="G8" s="6" t="s">
        <v>33</v>
      </c>
      <c r="H8" s="6" t="s">
        <v>34</v>
      </c>
    </row>
    <row r="9" spans="1:8" x14ac:dyDescent="0.25">
      <c r="B9" s="3" t="s">
        <v>40</v>
      </c>
      <c r="C9" s="3" t="s">
        <v>41</v>
      </c>
      <c r="D9" s="3">
        <v>1</v>
      </c>
      <c r="E9" s="3">
        <v>0</v>
      </c>
      <c r="F9" s="3">
        <v>12</v>
      </c>
      <c r="G9" s="3">
        <v>0</v>
      </c>
      <c r="H9" s="3">
        <v>1E+30</v>
      </c>
    </row>
    <row r="10" spans="1:8" x14ac:dyDescent="0.25">
      <c r="B10" s="3" t="s">
        <v>42</v>
      </c>
      <c r="C10" s="3" t="s">
        <v>43</v>
      </c>
      <c r="D10" s="3">
        <v>0.25528472535342006</v>
      </c>
      <c r="E10" s="3">
        <v>0</v>
      </c>
      <c r="F10" s="3">
        <v>9</v>
      </c>
      <c r="G10" s="3">
        <v>0</v>
      </c>
      <c r="H10" s="3">
        <v>0</v>
      </c>
    </row>
    <row r="11" spans="1:8" x14ac:dyDescent="0.25">
      <c r="B11" s="3" t="s">
        <v>44</v>
      </c>
      <c r="C11" s="3" t="s">
        <v>41</v>
      </c>
      <c r="D11" s="3">
        <v>0.69808768533007992</v>
      </c>
      <c r="E11" s="3">
        <v>0</v>
      </c>
      <c r="F11" s="3">
        <v>25</v>
      </c>
      <c r="G11" s="3">
        <v>0</v>
      </c>
      <c r="H11" s="3">
        <v>0</v>
      </c>
    </row>
    <row r="12" spans="1:8" x14ac:dyDescent="0.25">
      <c r="B12" s="3" t="s">
        <v>45</v>
      </c>
      <c r="C12" s="3" t="s">
        <v>43</v>
      </c>
      <c r="D12" s="3">
        <v>1</v>
      </c>
      <c r="E12" s="3">
        <v>0</v>
      </c>
      <c r="F12" s="3">
        <v>20</v>
      </c>
      <c r="G12" s="3">
        <v>1.7763568394002505E-15</v>
      </c>
      <c r="H12" s="3">
        <v>1E+30</v>
      </c>
    </row>
    <row r="13" spans="1:8" x14ac:dyDescent="0.25">
      <c r="B13" s="3" t="s">
        <v>46</v>
      </c>
      <c r="C13" s="3" t="s">
        <v>41</v>
      </c>
      <c r="D13" s="3">
        <v>1</v>
      </c>
      <c r="E13" s="3">
        <v>0</v>
      </c>
      <c r="F13" s="3">
        <v>17</v>
      </c>
      <c r="G13" s="3">
        <v>0</v>
      </c>
      <c r="H13" s="3">
        <v>1E+30</v>
      </c>
    </row>
    <row r="14" spans="1:8" ht="15.75" thickBot="1" x14ac:dyDescent="0.3">
      <c r="B14" s="4" t="s">
        <v>47</v>
      </c>
      <c r="C14" s="4" t="s">
        <v>43</v>
      </c>
      <c r="D14" s="4">
        <v>9.6172718351325015E-2</v>
      </c>
      <c r="E14" s="4">
        <v>0</v>
      </c>
      <c r="F14" s="4">
        <v>13</v>
      </c>
      <c r="G14" s="4">
        <v>0</v>
      </c>
      <c r="H14" s="4">
        <v>0</v>
      </c>
    </row>
    <row r="16" spans="1:8" ht="15.75" thickBot="1" x14ac:dyDescent="0.3">
      <c r="A16" t="s">
        <v>35</v>
      </c>
    </row>
    <row r="17" spans="2:8" x14ac:dyDescent="0.25">
      <c r="B17" s="5"/>
      <c r="C17" s="5"/>
      <c r="D17" s="5" t="s">
        <v>26</v>
      </c>
      <c r="E17" s="5" t="s">
        <v>36</v>
      </c>
      <c r="F17" s="5" t="s">
        <v>38</v>
      </c>
      <c r="G17" s="5" t="s">
        <v>32</v>
      </c>
      <c r="H17" s="5" t="s">
        <v>32</v>
      </c>
    </row>
    <row r="18" spans="2:8" ht="15.75" thickBot="1" x14ac:dyDescent="0.3">
      <c r="B18" s="6" t="s">
        <v>24</v>
      </c>
      <c r="C18" s="6" t="s">
        <v>25</v>
      </c>
      <c r="D18" s="6" t="s">
        <v>27</v>
      </c>
      <c r="E18" s="6" t="s">
        <v>37</v>
      </c>
      <c r="F18" s="6" t="s">
        <v>39</v>
      </c>
      <c r="G18" s="6" t="s">
        <v>33</v>
      </c>
      <c r="H18" s="6" t="s">
        <v>34</v>
      </c>
    </row>
    <row r="19" spans="2:8" x14ac:dyDescent="0.25">
      <c r="B19" s="3" t="s">
        <v>48</v>
      </c>
      <c r="C19" s="3" t="s">
        <v>0</v>
      </c>
      <c r="D19" s="3">
        <v>70</v>
      </c>
      <c r="E19" s="3">
        <v>1</v>
      </c>
      <c r="F19" s="3">
        <v>70</v>
      </c>
      <c r="G19" s="3">
        <v>6.4786568013659629</v>
      </c>
      <c r="H19" s="3">
        <v>14.980079681274903</v>
      </c>
    </row>
    <row r="20" spans="2:8" x14ac:dyDescent="0.25">
      <c r="B20" s="3" t="s">
        <v>49</v>
      </c>
      <c r="C20" s="3" t="s">
        <v>1</v>
      </c>
      <c r="D20" s="3">
        <v>150</v>
      </c>
      <c r="E20" s="3">
        <v>0</v>
      </c>
      <c r="F20" s="3">
        <v>150</v>
      </c>
      <c r="G20" s="3">
        <v>31.758620689655167</v>
      </c>
      <c r="H20" s="3">
        <v>3.379310344827593</v>
      </c>
    </row>
    <row r="21" spans="2:8" x14ac:dyDescent="0.25">
      <c r="B21" s="3" t="s">
        <v>50</v>
      </c>
      <c r="C21" s="3" t="s">
        <v>2</v>
      </c>
      <c r="D21" s="3">
        <v>125</v>
      </c>
      <c r="E21" s="3">
        <v>0</v>
      </c>
      <c r="F21" s="3">
        <v>125</v>
      </c>
      <c r="G21" s="3">
        <v>4.0833333333333428</v>
      </c>
      <c r="H21" s="3">
        <v>9.7124117053481314</v>
      </c>
    </row>
    <row r="22" spans="2:8" x14ac:dyDescent="0.25">
      <c r="B22" s="3" t="s">
        <v>51</v>
      </c>
      <c r="C22" s="3" t="s">
        <v>13</v>
      </c>
      <c r="D22" s="3">
        <v>1</v>
      </c>
      <c r="E22" s="3">
        <v>0</v>
      </c>
      <c r="F22" s="3">
        <v>1</v>
      </c>
      <c r="G22" s="3">
        <v>0.48702120123463022</v>
      </c>
      <c r="H22" s="3">
        <v>1</v>
      </c>
    </row>
    <row r="23" spans="2:8" x14ac:dyDescent="0.25">
      <c r="B23" s="3" t="s">
        <v>52</v>
      </c>
      <c r="C23" s="3" t="s">
        <v>14</v>
      </c>
      <c r="D23" s="3">
        <v>0.25528472535342006</v>
      </c>
      <c r="E23" s="3">
        <v>0</v>
      </c>
      <c r="F23" s="3">
        <v>1</v>
      </c>
      <c r="G23" s="3">
        <v>1E+30</v>
      </c>
      <c r="H23" s="3">
        <v>0.74471527464657994</v>
      </c>
    </row>
    <row r="24" spans="2:8" x14ac:dyDescent="0.25">
      <c r="B24" s="3" t="s">
        <v>53</v>
      </c>
      <c r="C24" s="3" t="s">
        <v>15</v>
      </c>
      <c r="D24" s="3">
        <v>0.69808768533007992</v>
      </c>
      <c r="E24" s="3">
        <v>0</v>
      </c>
      <c r="F24" s="3">
        <v>1</v>
      </c>
      <c r="G24" s="3">
        <v>1E+30</v>
      </c>
      <c r="H24" s="3">
        <v>0.30191231466992008</v>
      </c>
    </row>
    <row r="25" spans="2:8" x14ac:dyDescent="0.25">
      <c r="B25" s="3" t="s">
        <v>54</v>
      </c>
      <c r="C25" s="3" t="s">
        <v>16</v>
      </c>
      <c r="D25" s="3">
        <v>1</v>
      </c>
      <c r="E25" s="3">
        <v>-1.7763568394002505E-15</v>
      </c>
      <c r="F25" s="3">
        <v>1</v>
      </c>
      <c r="G25" s="3">
        <v>0.22121896162528268</v>
      </c>
      <c r="H25" s="3">
        <v>0.52022302454183977</v>
      </c>
    </row>
    <row r="26" spans="2:8" x14ac:dyDescent="0.25">
      <c r="B26" s="3" t="s">
        <v>55</v>
      </c>
      <c r="C26" s="3" t="s">
        <v>17</v>
      </c>
      <c r="D26" s="3">
        <v>1</v>
      </c>
      <c r="E26" s="3">
        <v>0</v>
      </c>
      <c r="F26" s="3">
        <v>1</v>
      </c>
      <c r="G26" s="3">
        <v>9.5145631067961367E-2</v>
      </c>
      <c r="H26" s="3">
        <v>0.89417475728155338</v>
      </c>
    </row>
    <row r="27" spans="2:8" ht="15.75" thickBot="1" x14ac:dyDescent="0.3">
      <c r="B27" s="4" t="s">
        <v>56</v>
      </c>
      <c r="C27" s="4" t="s">
        <v>18</v>
      </c>
      <c r="D27" s="4">
        <v>9.6172718351325015E-2</v>
      </c>
      <c r="E27" s="4">
        <v>0</v>
      </c>
      <c r="F27" s="4">
        <v>1</v>
      </c>
      <c r="G27" s="4">
        <v>1E+30</v>
      </c>
      <c r="H27" s="4">
        <v>0.90382728164867498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19"/>
  <sheetViews>
    <sheetView topLeftCell="A2" workbookViewId="0">
      <selection activeCell="A23" sqref="A23"/>
    </sheetView>
  </sheetViews>
  <sheetFormatPr defaultRowHeight="15" x14ac:dyDescent="0.25"/>
  <cols>
    <col min="6" max="7" width="9.140625" customWidth="1"/>
    <col min="10" max="10" width="15.5703125" customWidth="1"/>
  </cols>
  <sheetData>
    <row r="4" spans="1:10" x14ac:dyDescent="0.25">
      <c r="B4" s="10" t="s">
        <v>3</v>
      </c>
      <c r="C4" s="10"/>
      <c r="D4" s="10" t="s">
        <v>6</v>
      </c>
      <c r="E4" s="10"/>
      <c r="F4" s="10" t="s">
        <v>7</v>
      </c>
      <c r="G4" s="10"/>
    </row>
    <row r="5" spans="1:10" x14ac:dyDescent="0.25">
      <c r="B5" t="s">
        <v>4</v>
      </c>
      <c r="C5" t="s">
        <v>5</v>
      </c>
      <c r="D5" t="s">
        <v>4</v>
      </c>
      <c r="E5" t="s">
        <v>5</v>
      </c>
      <c r="F5" t="s">
        <v>4</v>
      </c>
      <c r="G5" t="s">
        <v>5</v>
      </c>
      <c r="J5" t="s">
        <v>8</v>
      </c>
    </row>
    <row r="6" spans="1:10" x14ac:dyDescent="0.25">
      <c r="A6" t="s">
        <v>9</v>
      </c>
      <c r="B6" s="1">
        <v>8</v>
      </c>
      <c r="C6" s="1">
        <v>10</v>
      </c>
      <c r="D6" s="1">
        <v>7</v>
      </c>
      <c r="E6" s="1">
        <v>6</v>
      </c>
      <c r="F6" s="1">
        <v>11</v>
      </c>
      <c r="G6" s="1">
        <v>9</v>
      </c>
      <c r="H6" s="1"/>
    </row>
    <row r="7" spans="1:10" x14ac:dyDescent="0.25">
      <c r="B7" s="1"/>
      <c r="C7" s="1"/>
      <c r="D7" s="1"/>
      <c r="E7" s="1"/>
      <c r="F7" s="1"/>
      <c r="G7" s="1"/>
      <c r="H7" s="1"/>
    </row>
    <row r="8" spans="1:10" x14ac:dyDescent="0.25">
      <c r="B8" s="1"/>
      <c r="C8" s="1"/>
      <c r="D8" s="1"/>
      <c r="E8" s="1"/>
      <c r="F8" s="1"/>
      <c r="G8" s="1"/>
      <c r="H8" s="1"/>
      <c r="J8">
        <f>SUMPRODUCT(B6:G6,B9:G9)</f>
        <v>33.305015516006684</v>
      </c>
    </row>
    <row r="9" spans="1:10" x14ac:dyDescent="0.25">
      <c r="A9" t="s">
        <v>19</v>
      </c>
      <c r="B9">
        <v>1</v>
      </c>
      <c r="C9">
        <v>0.25528472535342006</v>
      </c>
      <c r="D9">
        <v>0.69808768533007992</v>
      </c>
      <c r="E9">
        <v>1</v>
      </c>
      <c r="F9">
        <v>1</v>
      </c>
      <c r="G9">
        <v>9.6172718351325015E-2</v>
      </c>
    </row>
    <row r="10" spans="1:10" x14ac:dyDescent="0.25">
      <c r="A10" s="2" t="s">
        <v>88</v>
      </c>
      <c r="J10" t="s">
        <v>10</v>
      </c>
    </row>
    <row r="11" spans="1:10" x14ac:dyDescent="0.25">
      <c r="A11" t="s">
        <v>0</v>
      </c>
      <c r="B11">
        <v>12</v>
      </c>
      <c r="C11">
        <v>9</v>
      </c>
      <c r="D11">
        <v>25</v>
      </c>
      <c r="E11">
        <v>20</v>
      </c>
      <c r="F11">
        <v>17</v>
      </c>
      <c r="G11">
        <v>13</v>
      </c>
      <c r="H11">
        <f>SUMPRODUCT($B$9:$G$9,B11:G11)</f>
        <v>70</v>
      </c>
      <c r="I11" t="s">
        <v>11</v>
      </c>
      <c r="J11">
        <v>70</v>
      </c>
    </row>
    <row r="12" spans="1:10" x14ac:dyDescent="0.25">
      <c r="A12" t="s">
        <v>1</v>
      </c>
      <c r="B12">
        <v>35</v>
      </c>
      <c r="C12">
        <v>42</v>
      </c>
      <c r="D12">
        <v>18</v>
      </c>
      <c r="E12">
        <v>31</v>
      </c>
      <c r="F12">
        <v>56</v>
      </c>
      <c r="G12">
        <v>49</v>
      </c>
      <c r="H12">
        <f t="shared" ref="H12:H13" si="0">SUMPRODUCT($B$9:$G$9,B12:G12)</f>
        <v>150</v>
      </c>
      <c r="I12" t="s">
        <v>11</v>
      </c>
      <c r="J12">
        <v>150</v>
      </c>
    </row>
    <row r="13" spans="1:10" x14ac:dyDescent="0.25">
      <c r="A13" t="s">
        <v>2</v>
      </c>
      <c r="B13">
        <v>37</v>
      </c>
      <c r="C13">
        <v>53</v>
      </c>
      <c r="D13">
        <v>28</v>
      </c>
      <c r="E13">
        <v>24</v>
      </c>
      <c r="F13">
        <v>29</v>
      </c>
      <c r="G13">
        <v>20</v>
      </c>
      <c r="H13">
        <f t="shared" si="0"/>
        <v>125</v>
      </c>
      <c r="I13" t="s">
        <v>11</v>
      </c>
      <c r="J13">
        <v>125</v>
      </c>
    </row>
    <row r="14" spans="1:10" x14ac:dyDescent="0.25">
      <c r="A14" t="s">
        <v>13</v>
      </c>
      <c r="B14">
        <v>1</v>
      </c>
      <c r="C14">
        <v>0</v>
      </c>
      <c r="D14">
        <v>0</v>
      </c>
      <c r="E14">
        <v>0</v>
      </c>
      <c r="F14">
        <v>0</v>
      </c>
      <c r="G14">
        <v>0</v>
      </c>
      <c r="H14">
        <f>SUMPRODUCT($B$9:$G$9,B14:G14)</f>
        <v>1</v>
      </c>
      <c r="I14" t="s">
        <v>12</v>
      </c>
      <c r="J14">
        <v>1</v>
      </c>
    </row>
    <row r="15" spans="1:10" x14ac:dyDescent="0.25">
      <c r="A15" t="s">
        <v>14</v>
      </c>
      <c r="B15">
        <v>0</v>
      </c>
      <c r="C15">
        <v>1</v>
      </c>
      <c r="D15">
        <v>0</v>
      </c>
      <c r="E15">
        <v>0</v>
      </c>
      <c r="F15">
        <v>0</v>
      </c>
      <c r="G15">
        <v>0</v>
      </c>
      <c r="H15">
        <f t="shared" ref="H15:H19" si="1">SUMPRODUCT($B$9:$G$9,B15:G15)</f>
        <v>0.25528472535342006</v>
      </c>
      <c r="I15" t="s">
        <v>12</v>
      </c>
      <c r="J15">
        <v>1</v>
      </c>
    </row>
    <row r="16" spans="1:10" x14ac:dyDescent="0.25">
      <c r="A16" t="s">
        <v>15</v>
      </c>
      <c r="B16">
        <v>0</v>
      </c>
      <c r="C16">
        <v>0</v>
      </c>
      <c r="D16">
        <v>1</v>
      </c>
      <c r="E16">
        <v>0</v>
      </c>
      <c r="F16">
        <v>0</v>
      </c>
      <c r="G16">
        <v>0</v>
      </c>
      <c r="H16">
        <f t="shared" si="1"/>
        <v>0.69808768533007992</v>
      </c>
      <c r="I16" t="s">
        <v>12</v>
      </c>
      <c r="J16">
        <v>1</v>
      </c>
    </row>
    <row r="17" spans="1:10" x14ac:dyDescent="0.25">
      <c r="A17" t="s">
        <v>16</v>
      </c>
      <c r="B17">
        <v>0</v>
      </c>
      <c r="C17">
        <v>0</v>
      </c>
      <c r="D17">
        <v>0</v>
      </c>
      <c r="E17">
        <v>1</v>
      </c>
      <c r="F17">
        <v>0</v>
      </c>
      <c r="G17">
        <v>0</v>
      </c>
      <c r="H17">
        <f t="shared" si="1"/>
        <v>1</v>
      </c>
      <c r="I17" t="s">
        <v>12</v>
      </c>
      <c r="J17">
        <v>1</v>
      </c>
    </row>
    <row r="18" spans="1:10" x14ac:dyDescent="0.25">
      <c r="A18" t="s">
        <v>17</v>
      </c>
      <c r="B18">
        <v>0</v>
      </c>
      <c r="C18">
        <v>0</v>
      </c>
      <c r="D18">
        <v>0</v>
      </c>
      <c r="E18">
        <v>0</v>
      </c>
      <c r="F18">
        <v>1</v>
      </c>
      <c r="G18">
        <v>0</v>
      </c>
      <c r="H18">
        <f t="shared" si="1"/>
        <v>1</v>
      </c>
      <c r="I18" t="s">
        <v>12</v>
      </c>
      <c r="J18">
        <v>1</v>
      </c>
    </row>
    <row r="19" spans="1:10" x14ac:dyDescent="0.25">
      <c r="A19" t="s">
        <v>18</v>
      </c>
      <c r="B19">
        <v>0</v>
      </c>
      <c r="C19">
        <v>0</v>
      </c>
      <c r="D19">
        <v>0</v>
      </c>
      <c r="E19">
        <v>0</v>
      </c>
      <c r="F19">
        <v>0</v>
      </c>
      <c r="G19">
        <v>1</v>
      </c>
      <c r="H19">
        <f t="shared" si="1"/>
        <v>9.6172718351325015E-2</v>
      </c>
      <c r="I19" t="s">
        <v>12</v>
      </c>
      <c r="J19">
        <v>1</v>
      </c>
    </row>
  </sheetData>
  <mergeCells count="3">
    <mergeCell ref="B4:C4"/>
    <mergeCell ref="D4:E4"/>
    <mergeCell ref="F4:G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19"/>
  <sheetViews>
    <sheetView workbookViewId="0">
      <selection activeCell="F7" sqref="F7"/>
    </sheetView>
  </sheetViews>
  <sheetFormatPr defaultRowHeight="15" x14ac:dyDescent="0.25"/>
  <sheetData>
    <row r="4" spans="1:10" x14ac:dyDescent="0.25">
      <c r="B4" s="10" t="s">
        <v>3</v>
      </c>
      <c r="C4" s="10"/>
      <c r="D4" s="10" t="s">
        <v>6</v>
      </c>
      <c r="E4" s="10"/>
      <c r="F4" s="10" t="s">
        <v>7</v>
      </c>
      <c r="G4" s="10"/>
    </row>
    <row r="5" spans="1:10" x14ac:dyDescent="0.25">
      <c r="B5" t="s">
        <v>4</v>
      </c>
      <c r="C5" t="s">
        <v>5</v>
      </c>
      <c r="D5" t="s">
        <v>4</v>
      </c>
      <c r="E5" t="s">
        <v>5</v>
      </c>
      <c r="F5" t="s">
        <v>4</v>
      </c>
      <c r="G5" t="s">
        <v>5</v>
      </c>
      <c r="J5" t="s">
        <v>8</v>
      </c>
    </row>
    <row r="6" spans="1:10" x14ac:dyDescent="0.25">
      <c r="A6" t="s">
        <v>9</v>
      </c>
      <c r="B6" s="1">
        <v>8</v>
      </c>
      <c r="C6" s="1">
        <v>10</v>
      </c>
      <c r="D6" s="1">
        <v>7</v>
      </c>
      <c r="E6" s="1">
        <v>6</v>
      </c>
      <c r="F6" s="1">
        <v>12</v>
      </c>
      <c r="G6" s="1">
        <v>9</v>
      </c>
      <c r="H6" s="1"/>
    </row>
    <row r="7" spans="1:10" x14ac:dyDescent="0.25">
      <c r="B7" s="1"/>
      <c r="C7" s="1"/>
      <c r="D7" s="1"/>
      <c r="E7" s="1"/>
      <c r="F7" s="1"/>
      <c r="G7" s="1"/>
      <c r="H7" s="1"/>
    </row>
    <row r="8" spans="1:10" x14ac:dyDescent="0.25">
      <c r="B8" s="1"/>
      <c r="C8" s="1"/>
      <c r="D8" s="1"/>
      <c r="E8" s="1"/>
      <c r="F8" s="1"/>
      <c r="G8" s="1"/>
      <c r="H8" s="1"/>
      <c r="J8">
        <f>SUMPRODUCT(B6:G6,B9:G9)</f>
        <v>32.202204145893468</v>
      </c>
    </row>
    <row r="9" spans="1:10" x14ac:dyDescent="0.25">
      <c r="A9" t="s">
        <v>19</v>
      </c>
      <c r="B9">
        <v>1</v>
      </c>
      <c r="C9">
        <v>0.62269745473628979</v>
      </c>
      <c r="D9">
        <v>0.34347940173182884</v>
      </c>
      <c r="E9">
        <v>1</v>
      </c>
      <c r="F9">
        <v>4.7572815533980628E-2</v>
      </c>
      <c r="G9">
        <v>0.99999999999999989</v>
      </c>
    </row>
    <row r="10" spans="1:10" x14ac:dyDescent="0.25">
      <c r="A10" s="2" t="s">
        <v>88</v>
      </c>
      <c r="J10" t="s">
        <v>10</v>
      </c>
    </row>
    <row r="11" spans="1:10" x14ac:dyDescent="0.25">
      <c r="A11" t="s">
        <v>0</v>
      </c>
      <c r="B11">
        <v>12</v>
      </c>
      <c r="C11">
        <v>9</v>
      </c>
      <c r="D11">
        <v>25</v>
      </c>
      <c r="E11">
        <v>20</v>
      </c>
      <c r="F11">
        <v>17</v>
      </c>
      <c r="G11">
        <v>13</v>
      </c>
      <c r="H11">
        <f>SUMPRODUCT($B$9:$G$9,B11:G11)</f>
        <v>60</v>
      </c>
      <c r="I11" t="s">
        <v>11</v>
      </c>
      <c r="J11">
        <v>60</v>
      </c>
    </row>
    <row r="12" spans="1:10" x14ac:dyDescent="0.25">
      <c r="A12" t="s">
        <v>1</v>
      </c>
      <c r="B12">
        <v>35</v>
      </c>
      <c r="C12">
        <v>42</v>
      </c>
      <c r="D12">
        <v>18</v>
      </c>
      <c r="E12">
        <v>31</v>
      </c>
      <c r="F12">
        <v>56</v>
      </c>
      <c r="G12">
        <v>49</v>
      </c>
      <c r="H12">
        <f t="shared" ref="H12:H13" si="0">SUMPRODUCT($B$9:$G$9,B12:G12)</f>
        <v>150</v>
      </c>
      <c r="I12" t="s">
        <v>11</v>
      </c>
      <c r="J12">
        <v>150</v>
      </c>
    </row>
    <row r="13" spans="1:10" x14ac:dyDescent="0.25">
      <c r="A13" t="s">
        <v>2</v>
      </c>
      <c r="B13">
        <v>37</v>
      </c>
      <c r="C13">
        <v>53</v>
      </c>
      <c r="D13">
        <v>28</v>
      </c>
      <c r="E13">
        <v>24</v>
      </c>
      <c r="F13">
        <v>29</v>
      </c>
      <c r="G13">
        <v>20</v>
      </c>
      <c r="H13">
        <f t="shared" si="0"/>
        <v>125.00000000000001</v>
      </c>
      <c r="I13" t="s">
        <v>11</v>
      </c>
      <c r="J13">
        <v>125</v>
      </c>
    </row>
    <row r="14" spans="1:10" x14ac:dyDescent="0.25">
      <c r="A14" t="s">
        <v>13</v>
      </c>
      <c r="B14">
        <v>1</v>
      </c>
      <c r="C14">
        <v>0</v>
      </c>
      <c r="D14">
        <v>0</v>
      </c>
      <c r="E14">
        <v>0</v>
      </c>
      <c r="F14">
        <v>0</v>
      </c>
      <c r="G14">
        <v>0</v>
      </c>
      <c r="H14">
        <f>SUMPRODUCT($B$9:$G$9,B14:G14)</f>
        <v>1</v>
      </c>
      <c r="I14" t="s">
        <v>12</v>
      </c>
      <c r="J14">
        <v>1</v>
      </c>
    </row>
    <row r="15" spans="1:10" x14ac:dyDescent="0.25">
      <c r="A15" t="s">
        <v>14</v>
      </c>
      <c r="B15">
        <v>0</v>
      </c>
      <c r="C15">
        <v>1</v>
      </c>
      <c r="D15">
        <v>0</v>
      </c>
      <c r="E15">
        <v>0</v>
      </c>
      <c r="F15">
        <v>0</v>
      </c>
      <c r="G15">
        <v>0</v>
      </c>
      <c r="H15">
        <f t="shared" ref="H15:H19" si="1">SUMPRODUCT($B$9:$G$9,B15:G15)</f>
        <v>0.62269745473628979</v>
      </c>
      <c r="I15" t="s">
        <v>12</v>
      </c>
      <c r="J15">
        <v>1</v>
      </c>
    </row>
    <row r="16" spans="1:10" x14ac:dyDescent="0.25">
      <c r="A16" t="s">
        <v>15</v>
      </c>
      <c r="B16">
        <v>0</v>
      </c>
      <c r="C16">
        <v>0</v>
      </c>
      <c r="D16">
        <v>1</v>
      </c>
      <c r="E16">
        <v>0</v>
      </c>
      <c r="F16">
        <v>0</v>
      </c>
      <c r="G16">
        <v>0</v>
      </c>
      <c r="H16">
        <f t="shared" si="1"/>
        <v>0.34347940173182884</v>
      </c>
      <c r="I16" t="s">
        <v>12</v>
      </c>
      <c r="J16">
        <v>1</v>
      </c>
    </row>
    <row r="17" spans="1:10" x14ac:dyDescent="0.25">
      <c r="A17" t="s">
        <v>16</v>
      </c>
      <c r="B17">
        <v>0</v>
      </c>
      <c r="C17">
        <v>0</v>
      </c>
      <c r="D17">
        <v>0</v>
      </c>
      <c r="E17">
        <v>1</v>
      </c>
      <c r="F17">
        <v>0</v>
      </c>
      <c r="G17">
        <v>0</v>
      </c>
      <c r="H17">
        <f t="shared" si="1"/>
        <v>1</v>
      </c>
      <c r="I17" t="s">
        <v>12</v>
      </c>
      <c r="J17">
        <v>1</v>
      </c>
    </row>
    <row r="18" spans="1:10" x14ac:dyDescent="0.25">
      <c r="A18" t="s">
        <v>17</v>
      </c>
      <c r="B18">
        <v>0</v>
      </c>
      <c r="C18">
        <v>0</v>
      </c>
      <c r="D18">
        <v>0</v>
      </c>
      <c r="E18">
        <v>0</v>
      </c>
      <c r="F18">
        <v>1</v>
      </c>
      <c r="G18">
        <v>0</v>
      </c>
      <c r="H18">
        <f t="shared" si="1"/>
        <v>4.7572815533980628E-2</v>
      </c>
      <c r="I18" t="s">
        <v>12</v>
      </c>
      <c r="J18">
        <v>1</v>
      </c>
    </row>
    <row r="19" spans="1:10" x14ac:dyDescent="0.25">
      <c r="A19" t="s">
        <v>18</v>
      </c>
      <c r="B19">
        <v>0</v>
      </c>
      <c r="C19">
        <v>0</v>
      </c>
      <c r="D19">
        <v>0</v>
      </c>
      <c r="E19">
        <v>0</v>
      </c>
      <c r="F19">
        <v>0</v>
      </c>
      <c r="G19">
        <v>1</v>
      </c>
      <c r="H19">
        <f t="shared" si="1"/>
        <v>0.99999999999999989</v>
      </c>
      <c r="I19" t="s">
        <v>12</v>
      </c>
      <c r="J19">
        <v>1</v>
      </c>
    </row>
  </sheetData>
  <mergeCells count="3">
    <mergeCell ref="B4:C4"/>
    <mergeCell ref="D4:E4"/>
    <mergeCell ref="F4:G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showGridLines="0" workbookViewId="0"/>
  </sheetViews>
  <sheetFormatPr defaultRowHeight="15" x14ac:dyDescent="0.25"/>
  <cols>
    <col min="1" max="1" width="2.28515625" customWidth="1"/>
    <col min="2" max="2" width="6.28515625" customWidth="1"/>
    <col min="3" max="3" width="45.42578125" bestFit="1" customWidth="1"/>
    <col min="4" max="4" width="13.7109375" bestFit="1" customWidth="1"/>
    <col min="5" max="5" width="13.140625" bestFit="1" customWidth="1"/>
    <col min="6" max="6" width="11.42578125" customWidth="1"/>
    <col min="7" max="7" width="12" bestFit="1" customWidth="1"/>
  </cols>
  <sheetData>
    <row r="1" spans="1:5" x14ac:dyDescent="0.25">
      <c r="A1" s="2" t="s">
        <v>57</v>
      </c>
    </row>
    <row r="2" spans="1:5" x14ac:dyDescent="0.25">
      <c r="A2" s="2" t="s">
        <v>99</v>
      </c>
    </row>
    <row r="3" spans="1:5" x14ac:dyDescent="0.25">
      <c r="A3" s="2" t="s">
        <v>100</v>
      </c>
    </row>
    <row r="4" spans="1:5" x14ac:dyDescent="0.25">
      <c r="A4" s="2" t="s">
        <v>59</v>
      </c>
    </row>
    <row r="5" spans="1:5" x14ac:dyDescent="0.25">
      <c r="A5" s="2" t="s">
        <v>60</v>
      </c>
    </row>
    <row r="6" spans="1:5" x14ac:dyDescent="0.25">
      <c r="A6" s="2"/>
      <c r="B6" t="s">
        <v>61</v>
      </c>
    </row>
    <row r="7" spans="1:5" x14ac:dyDescent="0.25">
      <c r="A7" s="2"/>
      <c r="B7" t="s">
        <v>101</v>
      </c>
    </row>
    <row r="8" spans="1:5" x14ac:dyDescent="0.25">
      <c r="A8" s="2"/>
      <c r="B8" t="s">
        <v>102</v>
      </c>
    </row>
    <row r="9" spans="1:5" x14ac:dyDescent="0.25">
      <c r="A9" s="2" t="s">
        <v>64</v>
      </c>
    </row>
    <row r="10" spans="1:5" x14ac:dyDescent="0.25">
      <c r="B10" t="s">
        <v>65</v>
      </c>
    </row>
    <row r="11" spans="1:5" x14ac:dyDescent="0.25">
      <c r="B11" t="s">
        <v>66</v>
      </c>
    </row>
    <row r="14" spans="1:5" ht="15.75" thickBot="1" x14ac:dyDescent="0.3">
      <c r="A14" t="s">
        <v>67</v>
      </c>
    </row>
    <row r="15" spans="1:5" ht="15.75" thickBot="1" x14ac:dyDescent="0.3">
      <c r="B15" s="7" t="s">
        <v>24</v>
      </c>
      <c r="C15" s="7" t="s">
        <v>25</v>
      </c>
      <c r="D15" s="7" t="s">
        <v>68</v>
      </c>
      <c r="E15" s="7" t="s">
        <v>69</v>
      </c>
    </row>
    <row r="16" spans="1:5" ht="15.75" thickBot="1" x14ac:dyDescent="0.3">
      <c r="B16" s="4" t="s">
        <v>75</v>
      </c>
      <c r="C16" s="4" t="s">
        <v>8</v>
      </c>
      <c r="D16" s="8">
        <v>32.154631330359486</v>
      </c>
      <c r="E16" s="8">
        <v>30.484826401540779</v>
      </c>
    </row>
    <row r="19" spans="1:7" ht="15.75" thickBot="1" x14ac:dyDescent="0.3">
      <c r="A19" t="s">
        <v>23</v>
      </c>
    </row>
    <row r="20" spans="1:7" ht="15.75" thickBot="1" x14ac:dyDescent="0.3">
      <c r="B20" s="7" t="s">
        <v>24</v>
      </c>
      <c r="C20" s="7" t="s">
        <v>25</v>
      </c>
      <c r="D20" s="7" t="s">
        <v>68</v>
      </c>
      <c r="E20" s="7" t="s">
        <v>69</v>
      </c>
      <c r="F20" s="7" t="s">
        <v>70</v>
      </c>
    </row>
    <row r="21" spans="1:7" x14ac:dyDescent="0.25">
      <c r="B21" s="3" t="s">
        <v>40</v>
      </c>
      <c r="C21" s="3" t="s">
        <v>41</v>
      </c>
      <c r="D21" s="9">
        <v>1</v>
      </c>
      <c r="E21" s="9">
        <v>0.81161834365727947</v>
      </c>
      <c r="F21" s="3" t="s">
        <v>76</v>
      </c>
    </row>
    <row r="22" spans="1:7" x14ac:dyDescent="0.25">
      <c r="B22" s="3" t="s">
        <v>42</v>
      </c>
      <c r="C22" s="3" t="s">
        <v>43</v>
      </c>
      <c r="D22" s="9">
        <v>0.62269745473628979</v>
      </c>
      <c r="E22" s="9">
        <v>0</v>
      </c>
      <c r="F22" s="3" t="s">
        <v>76</v>
      </c>
    </row>
    <row r="23" spans="1:7" x14ac:dyDescent="0.25">
      <c r="B23" s="3" t="s">
        <v>44</v>
      </c>
      <c r="C23" s="3" t="s">
        <v>41</v>
      </c>
      <c r="D23" s="9">
        <v>0.34347940173182884</v>
      </c>
      <c r="E23" s="9">
        <v>0.23720784966946018</v>
      </c>
      <c r="F23" s="3" t="s">
        <v>76</v>
      </c>
    </row>
    <row r="24" spans="1:7" x14ac:dyDescent="0.25">
      <c r="B24" s="3" t="s">
        <v>45</v>
      </c>
      <c r="C24" s="3" t="s">
        <v>43</v>
      </c>
      <c r="D24" s="9">
        <v>1</v>
      </c>
      <c r="E24" s="9">
        <v>1</v>
      </c>
      <c r="F24" s="3" t="s">
        <v>76</v>
      </c>
    </row>
    <row r="25" spans="1:7" x14ac:dyDescent="0.25">
      <c r="B25" s="3" t="s">
        <v>46</v>
      </c>
      <c r="C25" s="3" t="s">
        <v>41</v>
      </c>
      <c r="D25" s="9">
        <v>4.7572815533980628E-2</v>
      </c>
      <c r="E25" s="9">
        <v>0.6664931549633023</v>
      </c>
      <c r="F25" s="3" t="s">
        <v>76</v>
      </c>
    </row>
    <row r="26" spans="1:7" ht="15.75" thickBot="1" x14ac:dyDescent="0.3">
      <c r="B26" s="4" t="s">
        <v>47</v>
      </c>
      <c r="C26" s="4" t="s">
        <v>43</v>
      </c>
      <c r="D26" s="8">
        <v>0.99999999999999989</v>
      </c>
      <c r="E26" s="8">
        <v>0.99999999999999989</v>
      </c>
      <c r="F26" s="4" t="s">
        <v>76</v>
      </c>
    </row>
    <row r="29" spans="1:7" ht="15.75" thickBot="1" x14ac:dyDescent="0.3">
      <c r="A29" t="s">
        <v>35</v>
      </c>
    </row>
    <row r="30" spans="1:7" ht="15.75" thickBot="1" x14ac:dyDescent="0.3">
      <c r="B30" s="7" t="s">
        <v>24</v>
      </c>
      <c r="C30" s="7" t="s">
        <v>25</v>
      </c>
      <c r="D30" s="7" t="s">
        <v>71</v>
      </c>
      <c r="E30" s="7" t="s">
        <v>72</v>
      </c>
      <c r="F30" s="7" t="s">
        <v>73</v>
      </c>
      <c r="G30" s="7" t="s">
        <v>74</v>
      </c>
    </row>
    <row r="31" spans="1:7" x14ac:dyDescent="0.25">
      <c r="B31" s="3" t="s">
        <v>48</v>
      </c>
      <c r="C31" s="3" t="s">
        <v>0</v>
      </c>
      <c r="D31" s="9">
        <v>59.999999999999993</v>
      </c>
      <c r="E31" s="3" t="s">
        <v>77</v>
      </c>
      <c r="F31" s="3" t="s">
        <v>78</v>
      </c>
      <c r="G31" s="9">
        <v>0</v>
      </c>
    </row>
    <row r="32" spans="1:7" x14ac:dyDescent="0.25">
      <c r="B32" s="3" t="s">
        <v>49</v>
      </c>
      <c r="C32" s="3" t="s">
        <v>1</v>
      </c>
      <c r="D32" s="9">
        <v>150</v>
      </c>
      <c r="E32" s="3" t="s">
        <v>79</v>
      </c>
      <c r="F32" s="3" t="s">
        <v>78</v>
      </c>
      <c r="G32" s="9">
        <v>0</v>
      </c>
    </row>
    <row r="33" spans="2:7" x14ac:dyDescent="0.25">
      <c r="B33" s="3" t="s">
        <v>50</v>
      </c>
      <c r="C33" s="3" t="s">
        <v>2</v>
      </c>
      <c r="D33" s="9">
        <v>100</v>
      </c>
      <c r="E33" s="3" t="s">
        <v>80</v>
      </c>
      <c r="F33" s="3" t="s">
        <v>78</v>
      </c>
      <c r="G33" s="9">
        <v>0</v>
      </c>
    </row>
    <row r="34" spans="2:7" x14ac:dyDescent="0.25">
      <c r="B34" s="3" t="s">
        <v>51</v>
      </c>
      <c r="C34" s="3" t="s">
        <v>13</v>
      </c>
      <c r="D34" s="9">
        <v>0.81161834365727947</v>
      </c>
      <c r="E34" s="3" t="s">
        <v>93</v>
      </c>
      <c r="F34" s="3" t="s">
        <v>83</v>
      </c>
      <c r="G34" s="3">
        <v>0.18838165634272053</v>
      </c>
    </row>
    <row r="35" spans="2:7" x14ac:dyDescent="0.25">
      <c r="B35" s="3" t="s">
        <v>52</v>
      </c>
      <c r="C35" s="3" t="s">
        <v>14</v>
      </c>
      <c r="D35" s="9">
        <v>0</v>
      </c>
      <c r="E35" s="3" t="s">
        <v>94</v>
      </c>
      <c r="F35" s="3" t="s">
        <v>83</v>
      </c>
      <c r="G35" s="3">
        <v>1</v>
      </c>
    </row>
    <row r="36" spans="2:7" x14ac:dyDescent="0.25">
      <c r="B36" s="3" t="s">
        <v>53</v>
      </c>
      <c r="C36" s="3" t="s">
        <v>15</v>
      </c>
      <c r="D36" s="9">
        <v>0.23720784966946018</v>
      </c>
      <c r="E36" s="3" t="s">
        <v>95</v>
      </c>
      <c r="F36" s="3" t="s">
        <v>83</v>
      </c>
      <c r="G36" s="3">
        <v>0.76279215033053982</v>
      </c>
    </row>
    <row r="37" spans="2:7" x14ac:dyDescent="0.25">
      <c r="B37" s="3" t="s">
        <v>54</v>
      </c>
      <c r="C37" s="3" t="s">
        <v>16</v>
      </c>
      <c r="D37" s="9">
        <v>1</v>
      </c>
      <c r="E37" s="3" t="s">
        <v>96</v>
      </c>
      <c r="F37" s="3" t="s">
        <v>78</v>
      </c>
      <c r="G37" s="3">
        <v>0</v>
      </c>
    </row>
    <row r="38" spans="2:7" x14ac:dyDescent="0.25">
      <c r="B38" s="3" t="s">
        <v>55</v>
      </c>
      <c r="C38" s="3" t="s">
        <v>17</v>
      </c>
      <c r="D38" s="9">
        <v>0.6664931549633023</v>
      </c>
      <c r="E38" s="3" t="s">
        <v>97</v>
      </c>
      <c r="F38" s="3" t="s">
        <v>83</v>
      </c>
      <c r="G38" s="3">
        <v>0.3335068450366977</v>
      </c>
    </row>
    <row r="39" spans="2:7" ht="15.75" thickBot="1" x14ac:dyDescent="0.3">
      <c r="B39" s="4" t="s">
        <v>56</v>
      </c>
      <c r="C39" s="4" t="s">
        <v>18</v>
      </c>
      <c r="D39" s="8">
        <v>0.99999999999999989</v>
      </c>
      <c r="E39" s="4" t="s">
        <v>98</v>
      </c>
      <c r="F39" s="4" t="s">
        <v>78</v>
      </c>
      <c r="G39" s="4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showGridLines="0" workbookViewId="0"/>
  </sheetViews>
  <sheetFormatPr defaultRowHeight="15" x14ac:dyDescent="0.25"/>
  <cols>
    <col min="1" max="1" width="2.28515625" customWidth="1"/>
    <col min="2" max="2" width="6.28515625" bestFit="1" customWidth="1"/>
    <col min="3" max="3" width="45.42578125" bestFit="1" customWidth="1"/>
    <col min="4" max="4" width="12" bestFit="1" customWidth="1"/>
    <col min="5" max="5" width="12.7109375" bestFit="1" customWidth="1"/>
    <col min="6" max="6" width="10.85546875" bestFit="1" customWidth="1"/>
    <col min="7" max="8" width="12" bestFit="1" customWidth="1"/>
  </cols>
  <sheetData>
    <row r="1" spans="1:8" x14ac:dyDescent="0.25">
      <c r="A1" s="2" t="s">
        <v>20</v>
      </c>
    </row>
    <row r="2" spans="1:8" x14ac:dyDescent="0.25">
      <c r="A2" s="2" t="s">
        <v>99</v>
      </c>
    </row>
    <row r="3" spans="1:8" x14ac:dyDescent="0.25">
      <c r="A3" s="2" t="s">
        <v>100</v>
      </c>
    </row>
    <row r="6" spans="1:8" ht="15.75" thickBot="1" x14ac:dyDescent="0.3">
      <c r="A6" t="s">
        <v>23</v>
      </c>
    </row>
    <row r="7" spans="1:8" x14ac:dyDescent="0.25">
      <c r="B7" s="5"/>
      <c r="C7" s="5"/>
      <c r="D7" s="5" t="s">
        <v>26</v>
      </c>
      <c r="E7" s="5" t="s">
        <v>28</v>
      </c>
      <c r="F7" s="5" t="s">
        <v>30</v>
      </c>
      <c r="G7" s="5" t="s">
        <v>32</v>
      </c>
      <c r="H7" s="5" t="s">
        <v>32</v>
      </c>
    </row>
    <row r="8" spans="1:8" ht="15.75" thickBot="1" x14ac:dyDescent="0.3">
      <c r="B8" s="6" t="s">
        <v>24</v>
      </c>
      <c r="C8" s="6" t="s">
        <v>25</v>
      </c>
      <c r="D8" s="6" t="s">
        <v>27</v>
      </c>
      <c r="E8" s="6" t="s">
        <v>29</v>
      </c>
      <c r="F8" s="6" t="s">
        <v>31</v>
      </c>
      <c r="G8" s="6" t="s">
        <v>33</v>
      </c>
      <c r="H8" s="6" t="s">
        <v>34</v>
      </c>
    </row>
    <row r="9" spans="1:8" x14ac:dyDescent="0.25">
      <c r="B9" s="3" t="s">
        <v>40</v>
      </c>
      <c r="C9" s="3" t="s">
        <v>41</v>
      </c>
      <c r="D9" s="3">
        <v>0.81161834365727947</v>
      </c>
      <c r="E9" s="3">
        <v>0</v>
      </c>
      <c r="F9" s="3">
        <v>8</v>
      </c>
      <c r="G9" s="3">
        <v>0.33621096824980368</v>
      </c>
      <c r="H9" s="3">
        <v>0.88117001828153407</v>
      </c>
    </row>
    <row r="10" spans="1:8" x14ac:dyDescent="0.25">
      <c r="B10" s="3" t="s">
        <v>42</v>
      </c>
      <c r="C10" s="3" t="s">
        <v>43</v>
      </c>
      <c r="D10" s="3">
        <v>0</v>
      </c>
      <c r="E10" s="3">
        <v>0.66696163656238705</v>
      </c>
      <c r="F10" s="3">
        <v>10</v>
      </c>
      <c r="G10" s="3">
        <v>1E+30</v>
      </c>
      <c r="H10" s="3">
        <v>0.66696163656238705</v>
      </c>
    </row>
    <row r="11" spans="1:8" x14ac:dyDescent="0.25">
      <c r="B11" s="3" t="s">
        <v>44</v>
      </c>
      <c r="C11" s="3" t="s">
        <v>41</v>
      </c>
      <c r="D11" s="3">
        <v>0.23720784966946018</v>
      </c>
      <c r="E11" s="3">
        <v>0</v>
      </c>
      <c r="F11" s="3">
        <v>7</v>
      </c>
      <c r="G11" s="3">
        <v>1.3813775510204223</v>
      </c>
      <c r="H11" s="3">
        <v>2.0114599686028298</v>
      </c>
    </row>
    <row r="12" spans="1:8" x14ac:dyDescent="0.25">
      <c r="B12" s="3" t="s">
        <v>45</v>
      </c>
      <c r="C12" s="3" t="s">
        <v>43</v>
      </c>
      <c r="D12" s="3">
        <v>1</v>
      </c>
      <c r="E12" s="3">
        <v>0</v>
      </c>
      <c r="F12" s="3">
        <v>6</v>
      </c>
      <c r="G12" s="3">
        <v>1.8577898079225448</v>
      </c>
      <c r="H12" s="3">
        <v>1E+30</v>
      </c>
    </row>
    <row r="13" spans="1:8" x14ac:dyDescent="0.25">
      <c r="B13" s="3" t="s">
        <v>46</v>
      </c>
      <c r="C13" s="3" t="s">
        <v>41</v>
      </c>
      <c r="D13" s="3">
        <v>0.6664931549633023</v>
      </c>
      <c r="E13" s="3">
        <v>0</v>
      </c>
      <c r="F13" s="3">
        <v>11</v>
      </c>
      <c r="G13" s="3">
        <v>1.4628224582701028</v>
      </c>
      <c r="H13" s="3">
        <v>0.10959874512978907</v>
      </c>
    </row>
    <row r="14" spans="1:8" ht="15.75" thickBot="1" x14ac:dyDescent="0.3">
      <c r="B14" s="4" t="s">
        <v>47</v>
      </c>
      <c r="C14" s="4" t="s">
        <v>43</v>
      </c>
      <c r="D14" s="4">
        <v>0.99999999999999989</v>
      </c>
      <c r="E14" s="4">
        <v>0</v>
      </c>
      <c r="F14" s="4">
        <v>9</v>
      </c>
      <c r="G14" s="4">
        <v>0.11274790484618305</v>
      </c>
      <c r="H14" s="4">
        <v>1E+30</v>
      </c>
    </row>
    <row r="16" spans="1:8" ht="15.75" thickBot="1" x14ac:dyDescent="0.3">
      <c r="A16" t="s">
        <v>35</v>
      </c>
    </row>
    <row r="17" spans="2:8" x14ac:dyDescent="0.25">
      <c r="B17" s="5"/>
      <c r="C17" s="5"/>
      <c r="D17" s="5" t="s">
        <v>26</v>
      </c>
      <c r="E17" s="5" t="s">
        <v>36</v>
      </c>
      <c r="F17" s="5" t="s">
        <v>38</v>
      </c>
      <c r="G17" s="5" t="s">
        <v>32</v>
      </c>
      <c r="H17" s="5" t="s">
        <v>32</v>
      </c>
    </row>
    <row r="18" spans="2:8" ht="15.75" thickBot="1" x14ac:dyDescent="0.3">
      <c r="B18" s="6" t="s">
        <v>24</v>
      </c>
      <c r="C18" s="6" t="s">
        <v>25</v>
      </c>
      <c r="D18" s="6" t="s">
        <v>27</v>
      </c>
      <c r="E18" s="6" t="s">
        <v>37</v>
      </c>
      <c r="F18" s="6" t="s">
        <v>39</v>
      </c>
      <c r="G18" s="6" t="s">
        <v>33</v>
      </c>
      <c r="H18" s="6" t="s">
        <v>34</v>
      </c>
    </row>
    <row r="19" spans="2:8" x14ac:dyDescent="0.25">
      <c r="B19" s="3" t="s">
        <v>48</v>
      </c>
      <c r="C19" s="3" t="s">
        <v>0</v>
      </c>
      <c r="D19" s="3">
        <v>59.999999999999993</v>
      </c>
      <c r="E19" s="3">
        <v>0.12935297485815425</v>
      </c>
      <c r="F19" s="3">
        <v>60</v>
      </c>
      <c r="G19" s="3">
        <v>13.863765373699147</v>
      </c>
      <c r="H19" s="3">
        <v>3.4598470363288754</v>
      </c>
    </row>
    <row r="20" spans="2:8" x14ac:dyDescent="0.25">
      <c r="B20" s="3" t="s">
        <v>49</v>
      </c>
      <c r="C20" s="3" t="s">
        <v>1</v>
      </c>
      <c r="D20" s="3">
        <v>150</v>
      </c>
      <c r="E20" s="3">
        <v>0.13117484774348029</v>
      </c>
      <c r="F20" s="3">
        <v>150</v>
      </c>
      <c r="G20" s="3">
        <v>10.877758913412558</v>
      </c>
      <c r="H20" s="3">
        <v>14.534136546184758</v>
      </c>
    </row>
    <row r="21" spans="2:8" x14ac:dyDescent="0.25">
      <c r="B21" s="3" t="s">
        <v>50</v>
      </c>
      <c r="C21" s="3" t="s">
        <v>2</v>
      </c>
      <c r="D21" s="3">
        <v>100</v>
      </c>
      <c r="E21" s="3">
        <v>5.017958461298206E-2</v>
      </c>
      <c r="F21" s="3">
        <v>100</v>
      </c>
      <c r="G21" s="3">
        <v>3.308043875685561</v>
      </c>
      <c r="H21" s="3">
        <v>9.7223065250379292</v>
      </c>
    </row>
    <row r="22" spans="2:8" x14ac:dyDescent="0.25">
      <c r="B22" s="3" t="s">
        <v>51</v>
      </c>
      <c r="C22" s="3" t="s">
        <v>13</v>
      </c>
      <c r="D22" s="3">
        <v>0.81161834365727947</v>
      </c>
      <c r="E22" s="3">
        <v>0</v>
      </c>
      <c r="F22" s="3">
        <v>1</v>
      </c>
      <c r="G22" s="3">
        <v>1E+30</v>
      </c>
      <c r="H22" s="3">
        <v>0.18838165634272053</v>
      </c>
    </row>
    <row r="23" spans="2:8" x14ac:dyDescent="0.25">
      <c r="B23" s="3" t="s">
        <v>52</v>
      </c>
      <c r="C23" s="3" t="s">
        <v>14</v>
      </c>
      <c r="D23" s="3">
        <v>0</v>
      </c>
      <c r="E23" s="3">
        <v>0</v>
      </c>
      <c r="F23" s="3">
        <v>1</v>
      </c>
      <c r="G23" s="3">
        <v>1E+30</v>
      </c>
      <c r="H23" s="3">
        <v>1</v>
      </c>
    </row>
    <row r="24" spans="2:8" x14ac:dyDescent="0.25">
      <c r="B24" s="3" t="s">
        <v>53</v>
      </c>
      <c r="C24" s="3" t="s">
        <v>15</v>
      </c>
      <c r="D24" s="3">
        <v>0.23720784966946018</v>
      </c>
      <c r="E24" s="3">
        <v>0</v>
      </c>
      <c r="F24" s="3">
        <v>1</v>
      </c>
      <c r="G24" s="3">
        <v>1E+30</v>
      </c>
      <c r="H24" s="3">
        <v>0.76279215033053982</v>
      </c>
    </row>
    <row r="25" spans="2:8" x14ac:dyDescent="0.25">
      <c r="B25" s="3" t="s">
        <v>54</v>
      </c>
      <c r="C25" s="3" t="s">
        <v>16</v>
      </c>
      <c r="D25" s="3">
        <v>1</v>
      </c>
      <c r="E25" s="3">
        <v>-1.8577898079225448</v>
      </c>
      <c r="F25" s="3">
        <v>1</v>
      </c>
      <c r="G25" s="3">
        <v>0.43067762971363749</v>
      </c>
      <c r="H25" s="3">
        <v>0.73449501318353738</v>
      </c>
    </row>
    <row r="26" spans="2:8" x14ac:dyDescent="0.25">
      <c r="B26" s="3" t="s">
        <v>55</v>
      </c>
      <c r="C26" s="3" t="s">
        <v>17</v>
      </c>
      <c r="D26" s="3">
        <v>0.6664931549633023</v>
      </c>
      <c r="E26" s="3">
        <v>0</v>
      </c>
      <c r="F26" s="3">
        <v>1</v>
      </c>
      <c r="G26" s="3">
        <v>1E+30</v>
      </c>
      <c r="H26" s="3">
        <v>0.3335068450366977</v>
      </c>
    </row>
    <row r="27" spans="2:8" ht="15.75" thickBot="1" x14ac:dyDescent="0.3">
      <c r="B27" s="4" t="s">
        <v>56</v>
      </c>
      <c r="C27" s="4" t="s">
        <v>18</v>
      </c>
      <c r="D27" s="4">
        <v>0.99999999999999989</v>
      </c>
      <c r="E27" s="4">
        <v>-0.11274790484618305</v>
      </c>
      <c r="F27" s="4">
        <v>1</v>
      </c>
      <c r="G27" s="4">
        <v>0.64787734655669649</v>
      </c>
      <c r="H27" s="4">
        <v>0.32419167130496362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19"/>
  <sheetViews>
    <sheetView workbookViewId="0">
      <selection activeCell="J8" sqref="J8"/>
    </sheetView>
  </sheetViews>
  <sheetFormatPr defaultRowHeight="15" x14ac:dyDescent="0.25"/>
  <sheetData>
    <row r="4" spans="1:10" x14ac:dyDescent="0.25">
      <c r="B4" s="10" t="s">
        <v>3</v>
      </c>
      <c r="C4" s="10"/>
      <c r="D4" s="10" t="s">
        <v>6</v>
      </c>
      <c r="E4" s="10"/>
      <c r="F4" s="10" t="s">
        <v>7</v>
      </c>
      <c r="G4" s="10"/>
    </row>
    <row r="5" spans="1:10" x14ac:dyDescent="0.25">
      <c r="B5" t="s">
        <v>4</v>
      </c>
      <c r="C5" t="s">
        <v>5</v>
      </c>
      <c r="D5" t="s">
        <v>4</v>
      </c>
      <c r="E5" t="s">
        <v>5</v>
      </c>
      <c r="F5" t="s">
        <v>4</v>
      </c>
      <c r="G5" t="s">
        <v>5</v>
      </c>
      <c r="J5" t="s">
        <v>8</v>
      </c>
    </row>
    <row r="6" spans="1:10" x14ac:dyDescent="0.25">
      <c r="A6" t="s">
        <v>9</v>
      </c>
      <c r="B6" s="1">
        <v>8</v>
      </c>
      <c r="C6" s="1">
        <v>10</v>
      </c>
      <c r="D6" s="1">
        <v>7</v>
      </c>
      <c r="E6" s="1">
        <v>6</v>
      </c>
      <c r="F6" s="1">
        <v>11</v>
      </c>
      <c r="G6" s="1">
        <v>9</v>
      </c>
      <c r="H6" s="1"/>
    </row>
    <row r="7" spans="1:10" x14ac:dyDescent="0.25">
      <c r="B7" s="1"/>
      <c r="C7" s="1"/>
      <c r="D7" s="1"/>
      <c r="E7" s="1"/>
      <c r="F7" s="1"/>
      <c r="G7" s="1"/>
      <c r="H7" s="1"/>
    </row>
    <row r="8" spans="1:10" x14ac:dyDescent="0.25">
      <c r="B8" s="1"/>
      <c r="C8" s="1"/>
      <c r="D8" s="1"/>
      <c r="E8" s="1"/>
      <c r="F8" s="1"/>
      <c r="G8" s="1"/>
      <c r="H8" s="1"/>
      <c r="J8">
        <f>SUMPRODUCT(B6:G6,B9:G9)</f>
        <v>30.484826401540779</v>
      </c>
    </row>
    <row r="9" spans="1:10" x14ac:dyDescent="0.25">
      <c r="A9" t="s">
        <v>19</v>
      </c>
      <c r="B9">
        <v>0.81161834365727947</v>
      </c>
      <c r="C9">
        <v>0</v>
      </c>
      <c r="D9">
        <v>0.23720784966946018</v>
      </c>
      <c r="E9">
        <v>1</v>
      </c>
      <c r="F9">
        <v>0.6664931549633023</v>
      </c>
      <c r="G9">
        <v>0.99999999999999989</v>
      </c>
    </row>
    <row r="10" spans="1:10" x14ac:dyDescent="0.25">
      <c r="A10" s="2" t="s">
        <v>88</v>
      </c>
      <c r="J10" t="s">
        <v>10</v>
      </c>
    </row>
    <row r="11" spans="1:10" x14ac:dyDescent="0.25">
      <c r="A11" t="s">
        <v>0</v>
      </c>
      <c r="B11">
        <v>12</v>
      </c>
      <c r="C11">
        <v>9</v>
      </c>
      <c r="D11">
        <v>25</v>
      </c>
      <c r="E11">
        <v>20</v>
      </c>
      <c r="F11">
        <v>17</v>
      </c>
      <c r="G11">
        <v>13</v>
      </c>
      <c r="H11">
        <f>SUMPRODUCT($B$9:$G$9,B11:G11)</f>
        <v>59.999999999999993</v>
      </c>
      <c r="I11" t="s">
        <v>11</v>
      </c>
      <c r="J11">
        <v>60</v>
      </c>
    </row>
    <row r="12" spans="1:10" x14ac:dyDescent="0.25">
      <c r="A12" t="s">
        <v>1</v>
      </c>
      <c r="B12">
        <v>35</v>
      </c>
      <c r="C12">
        <v>42</v>
      </c>
      <c r="D12">
        <v>18</v>
      </c>
      <c r="E12">
        <v>31</v>
      </c>
      <c r="F12">
        <v>56</v>
      </c>
      <c r="G12">
        <v>49</v>
      </c>
      <c r="H12">
        <f t="shared" ref="H12:H13" si="0">SUMPRODUCT($B$9:$G$9,B12:G12)</f>
        <v>150</v>
      </c>
      <c r="I12" t="s">
        <v>11</v>
      </c>
      <c r="J12">
        <v>150</v>
      </c>
    </row>
    <row r="13" spans="1:10" x14ac:dyDescent="0.25">
      <c r="A13" t="s">
        <v>2</v>
      </c>
      <c r="B13">
        <v>37</v>
      </c>
      <c r="C13">
        <v>53</v>
      </c>
      <c r="D13">
        <v>28</v>
      </c>
      <c r="E13">
        <v>24</v>
      </c>
      <c r="F13">
        <v>29</v>
      </c>
      <c r="G13">
        <v>20</v>
      </c>
      <c r="H13">
        <f t="shared" si="0"/>
        <v>100</v>
      </c>
      <c r="I13" t="s">
        <v>11</v>
      </c>
      <c r="J13">
        <v>100</v>
      </c>
    </row>
    <row r="14" spans="1:10" x14ac:dyDescent="0.25">
      <c r="A14" t="s">
        <v>13</v>
      </c>
      <c r="B14">
        <v>1</v>
      </c>
      <c r="C14">
        <v>0</v>
      </c>
      <c r="D14">
        <v>0</v>
      </c>
      <c r="E14">
        <v>0</v>
      </c>
      <c r="F14">
        <v>0</v>
      </c>
      <c r="G14">
        <v>0</v>
      </c>
      <c r="H14">
        <f>SUMPRODUCT($B$9:$G$9,B14:G14)</f>
        <v>0.81161834365727947</v>
      </c>
      <c r="I14" t="s">
        <v>12</v>
      </c>
      <c r="J14">
        <v>1</v>
      </c>
    </row>
    <row r="15" spans="1:10" x14ac:dyDescent="0.25">
      <c r="A15" t="s">
        <v>14</v>
      </c>
      <c r="B15">
        <v>0</v>
      </c>
      <c r="C15">
        <v>1</v>
      </c>
      <c r="D15">
        <v>0</v>
      </c>
      <c r="E15">
        <v>0</v>
      </c>
      <c r="F15">
        <v>0</v>
      </c>
      <c r="G15">
        <v>0</v>
      </c>
      <c r="H15">
        <f t="shared" ref="H15:H19" si="1">SUMPRODUCT($B$9:$G$9,B15:G15)</f>
        <v>0</v>
      </c>
      <c r="I15" t="s">
        <v>12</v>
      </c>
      <c r="J15">
        <v>1</v>
      </c>
    </row>
    <row r="16" spans="1:10" x14ac:dyDescent="0.25">
      <c r="A16" t="s">
        <v>15</v>
      </c>
      <c r="B16">
        <v>0</v>
      </c>
      <c r="C16">
        <v>0</v>
      </c>
      <c r="D16">
        <v>1</v>
      </c>
      <c r="E16">
        <v>0</v>
      </c>
      <c r="F16">
        <v>0</v>
      </c>
      <c r="G16">
        <v>0</v>
      </c>
      <c r="H16">
        <f t="shared" si="1"/>
        <v>0.23720784966946018</v>
      </c>
      <c r="I16" t="s">
        <v>12</v>
      </c>
      <c r="J16">
        <v>1</v>
      </c>
    </row>
    <row r="17" spans="1:10" x14ac:dyDescent="0.25">
      <c r="A17" t="s">
        <v>16</v>
      </c>
      <c r="B17">
        <v>0</v>
      </c>
      <c r="C17">
        <v>0</v>
      </c>
      <c r="D17">
        <v>0</v>
      </c>
      <c r="E17">
        <v>1</v>
      </c>
      <c r="F17">
        <v>0</v>
      </c>
      <c r="G17">
        <v>0</v>
      </c>
      <c r="H17">
        <f t="shared" si="1"/>
        <v>1</v>
      </c>
      <c r="I17" t="s">
        <v>12</v>
      </c>
      <c r="J17">
        <v>1</v>
      </c>
    </row>
    <row r="18" spans="1:10" x14ac:dyDescent="0.25">
      <c r="A18" t="s">
        <v>17</v>
      </c>
      <c r="B18">
        <v>0</v>
      </c>
      <c r="C18">
        <v>0</v>
      </c>
      <c r="D18">
        <v>0</v>
      </c>
      <c r="E18">
        <v>0</v>
      </c>
      <c r="F18">
        <v>1</v>
      </c>
      <c r="G18">
        <v>0</v>
      </c>
      <c r="H18">
        <f t="shared" si="1"/>
        <v>0.6664931549633023</v>
      </c>
      <c r="I18" t="s">
        <v>12</v>
      </c>
      <c r="J18">
        <v>1</v>
      </c>
    </row>
    <row r="19" spans="1:10" x14ac:dyDescent="0.25">
      <c r="A19" t="s">
        <v>18</v>
      </c>
      <c r="B19">
        <v>0</v>
      </c>
      <c r="C19">
        <v>0</v>
      </c>
      <c r="D19">
        <v>0</v>
      </c>
      <c r="E19">
        <v>0</v>
      </c>
      <c r="F19">
        <v>0</v>
      </c>
      <c r="G19">
        <v>1</v>
      </c>
      <c r="H19">
        <f t="shared" si="1"/>
        <v>0.99999999999999989</v>
      </c>
      <c r="I19" t="s">
        <v>12</v>
      </c>
      <c r="J19">
        <v>1</v>
      </c>
    </row>
  </sheetData>
  <mergeCells count="3">
    <mergeCell ref="B4:C4"/>
    <mergeCell ref="D4:E4"/>
    <mergeCell ref="F4:G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showGridLines="0" workbookViewId="0"/>
  </sheetViews>
  <sheetFormatPr defaultRowHeight="15" x14ac:dyDescent="0.25"/>
  <cols>
    <col min="1" max="1" width="2.28515625" customWidth="1"/>
    <col min="2" max="2" width="6.28515625" customWidth="1"/>
    <col min="3" max="3" width="45.42578125" bestFit="1" customWidth="1"/>
    <col min="4" max="4" width="13.7109375" bestFit="1" customWidth="1"/>
    <col min="5" max="5" width="13.140625" bestFit="1" customWidth="1"/>
    <col min="6" max="6" width="11.42578125" customWidth="1"/>
    <col min="7" max="7" width="12" bestFit="1" customWidth="1"/>
  </cols>
  <sheetData>
    <row r="1" spans="1:5" x14ac:dyDescent="0.25">
      <c r="A1" s="2" t="s">
        <v>57</v>
      </c>
    </row>
    <row r="2" spans="1:5" x14ac:dyDescent="0.25">
      <c r="A2" s="2" t="s">
        <v>103</v>
      </c>
    </row>
    <row r="3" spans="1:5" x14ac:dyDescent="0.25">
      <c r="A3" s="2" t="s">
        <v>104</v>
      </c>
    </row>
    <row r="4" spans="1:5" x14ac:dyDescent="0.25">
      <c r="A4" s="2" t="s">
        <v>59</v>
      </c>
    </row>
    <row r="5" spans="1:5" x14ac:dyDescent="0.25">
      <c r="A5" s="2" t="s">
        <v>60</v>
      </c>
    </row>
    <row r="6" spans="1:5" x14ac:dyDescent="0.25">
      <c r="A6" s="2"/>
      <c r="B6" t="s">
        <v>61</v>
      </c>
    </row>
    <row r="7" spans="1:5" x14ac:dyDescent="0.25">
      <c r="A7" s="2"/>
      <c r="B7" t="s">
        <v>105</v>
      </c>
    </row>
    <row r="8" spans="1:5" x14ac:dyDescent="0.25">
      <c r="A8" s="2"/>
      <c r="B8" t="s">
        <v>63</v>
      </c>
    </row>
    <row r="9" spans="1:5" x14ac:dyDescent="0.25">
      <c r="A9" s="2" t="s">
        <v>64</v>
      </c>
    </row>
    <row r="10" spans="1:5" x14ac:dyDescent="0.25">
      <c r="B10" t="s">
        <v>65</v>
      </c>
    </row>
    <row r="11" spans="1:5" x14ac:dyDescent="0.25">
      <c r="B11" t="s">
        <v>66</v>
      </c>
    </row>
    <row r="14" spans="1:5" ht="15.75" thickBot="1" x14ac:dyDescent="0.3">
      <c r="A14" t="s">
        <v>67</v>
      </c>
    </row>
    <row r="15" spans="1:5" ht="15.75" thickBot="1" x14ac:dyDescent="0.3">
      <c r="B15" s="7" t="s">
        <v>24</v>
      </c>
      <c r="C15" s="7" t="s">
        <v>25</v>
      </c>
      <c r="D15" s="7" t="s">
        <v>68</v>
      </c>
      <c r="E15" s="7" t="s">
        <v>69</v>
      </c>
    </row>
    <row r="16" spans="1:5" ht="15.75" thickBot="1" x14ac:dyDescent="0.3">
      <c r="B16" s="4" t="s">
        <v>75</v>
      </c>
      <c r="C16" s="4" t="s">
        <v>8</v>
      </c>
      <c r="D16" s="8">
        <v>30.454631330359483</v>
      </c>
      <c r="E16" s="8">
        <v>30.454631330359483</v>
      </c>
    </row>
    <row r="19" spans="1:7" ht="15.75" thickBot="1" x14ac:dyDescent="0.3">
      <c r="A19" t="s">
        <v>23</v>
      </c>
    </row>
    <row r="20" spans="1:7" ht="15.75" thickBot="1" x14ac:dyDescent="0.3">
      <c r="B20" s="7" t="s">
        <v>24</v>
      </c>
      <c r="C20" s="7" t="s">
        <v>25</v>
      </c>
      <c r="D20" s="7" t="s">
        <v>68</v>
      </c>
      <c r="E20" s="7" t="s">
        <v>69</v>
      </c>
      <c r="F20" s="7" t="s">
        <v>70</v>
      </c>
    </row>
    <row r="21" spans="1:7" x14ac:dyDescent="0.25">
      <c r="B21" s="3" t="s">
        <v>40</v>
      </c>
      <c r="C21" s="3" t="s">
        <v>41</v>
      </c>
      <c r="D21" s="9">
        <v>1</v>
      </c>
      <c r="E21" s="9">
        <v>1</v>
      </c>
      <c r="F21" s="3" t="s">
        <v>76</v>
      </c>
    </row>
    <row r="22" spans="1:7" x14ac:dyDescent="0.25">
      <c r="B22" s="3" t="s">
        <v>42</v>
      </c>
      <c r="C22" s="3" t="s">
        <v>43</v>
      </c>
      <c r="D22" s="9">
        <v>0.62269745473628979</v>
      </c>
      <c r="E22" s="9">
        <v>0.62269745473628979</v>
      </c>
      <c r="F22" s="3" t="s">
        <v>76</v>
      </c>
    </row>
    <row r="23" spans="1:7" x14ac:dyDescent="0.25">
      <c r="B23" s="3" t="s">
        <v>44</v>
      </c>
      <c r="C23" s="3" t="s">
        <v>41</v>
      </c>
      <c r="D23" s="9">
        <v>0.34347940173182884</v>
      </c>
      <c r="E23" s="9">
        <v>0.34347940173182884</v>
      </c>
      <c r="F23" s="3" t="s">
        <v>76</v>
      </c>
    </row>
    <row r="24" spans="1:7" x14ac:dyDescent="0.25">
      <c r="B24" s="3" t="s">
        <v>45</v>
      </c>
      <c r="C24" s="3" t="s">
        <v>43</v>
      </c>
      <c r="D24" s="9">
        <v>1</v>
      </c>
      <c r="E24" s="9">
        <v>1</v>
      </c>
      <c r="F24" s="3" t="s">
        <v>76</v>
      </c>
    </row>
    <row r="25" spans="1:7" x14ac:dyDescent="0.25">
      <c r="B25" s="3" t="s">
        <v>46</v>
      </c>
      <c r="C25" s="3" t="s">
        <v>41</v>
      </c>
      <c r="D25" s="9">
        <v>4.7572815533980628E-2</v>
      </c>
      <c r="E25" s="9">
        <v>4.7572815533980628E-2</v>
      </c>
      <c r="F25" s="3" t="s">
        <v>76</v>
      </c>
    </row>
    <row r="26" spans="1:7" ht="15.75" thickBot="1" x14ac:dyDescent="0.3">
      <c r="B26" s="4" t="s">
        <v>47</v>
      </c>
      <c r="C26" s="4" t="s">
        <v>43</v>
      </c>
      <c r="D26" s="8">
        <v>0.99999999999999989</v>
      </c>
      <c r="E26" s="8">
        <v>0.99999999999999989</v>
      </c>
      <c r="F26" s="4" t="s">
        <v>76</v>
      </c>
    </row>
    <row r="29" spans="1:7" ht="15.75" thickBot="1" x14ac:dyDescent="0.3">
      <c r="A29" t="s">
        <v>35</v>
      </c>
    </row>
    <row r="30" spans="1:7" ht="15.75" thickBot="1" x14ac:dyDescent="0.3">
      <c r="B30" s="7" t="s">
        <v>24</v>
      </c>
      <c r="C30" s="7" t="s">
        <v>25</v>
      </c>
      <c r="D30" s="7" t="s">
        <v>71</v>
      </c>
      <c r="E30" s="7" t="s">
        <v>72</v>
      </c>
      <c r="F30" s="7" t="s">
        <v>73</v>
      </c>
      <c r="G30" s="7" t="s">
        <v>74</v>
      </c>
    </row>
    <row r="31" spans="1:7" x14ac:dyDescent="0.25">
      <c r="B31" s="3" t="s">
        <v>48</v>
      </c>
      <c r="C31" s="3" t="s">
        <v>0</v>
      </c>
      <c r="D31" s="9">
        <v>60</v>
      </c>
      <c r="E31" s="3" t="s">
        <v>77</v>
      </c>
      <c r="F31" s="3" t="s">
        <v>78</v>
      </c>
      <c r="G31" s="9">
        <v>0</v>
      </c>
    </row>
    <row r="32" spans="1:7" x14ac:dyDescent="0.25">
      <c r="B32" s="3" t="s">
        <v>49</v>
      </c>
      <c r="C32" s="3" t="s">
        <v>1</v>
      </c>
      <c r="D32" s="9">
        <v>150</v>
      </c>
      <c r="E32" s="3" t="s">
        <v>79</v>
      </c>
      <c r="F32" s="3" t="s">
        <v>78</v>
      </c>
      <c r="G32" s="9">
        <v>0</v>
      </c>
    </row>
    <row r="33" spans="2:7" x14ac:dyDescent="0.25">
      <c r="B33" s="3" t="s">
        <v>50</v>
      </c>
      <c r="C33" s="3" t="s">
        <v>2</v>
      </c>
      <c r="D33" s="9">
        <v>125.00000000000001</v>
      </c>
      <c r="E33" s="3" t="s">
        <v>80</v>
      </c>
      <c r="F33" s="3" t="s">
        <v>78</v>
      </c>
      <c r="G33" s="9">
        <v>0</v>
      </c>
    </row>
    <row r="34" spans="2:7" x14ac:dyDescent="0.25">
      <c r="B34" s="3" t="s">
        <v>51</v>
      </c>
      <c r="C34" s="3" t="s">
        <v>13</v>
      </c>
      <c r="D34" s="9">
        <v>1</v>
      </c>
      <c r="E34" s="3" t="s">
        <v>93</v>
      </c>
      <c r="F34" s="3" t="s">
        <v>78</v>
      </c>
      <c r="G34" s="3">
        <v>0</v>
      </c>
    </row>
    <row r="35" spans="2:7" x14ac:dyDescent="0.25">
      <c r="B35" s="3" t="s">
        <v>52</v>
      </c>
      <c r="C35" s="3" t="s">
        <v>14</v>
      </c>
      <c r="D35" s="9">
        <v>0.62269745473628979</v>
      </c>
      <c r="E35" s="3" t="s">
        <v>94</v>
      </c>
      <c r="F35" s="3" t="s">
        <v>83</v>
      </c>
      <c r="G35" s="3">
        <v>0.37730254526371021</v>
      </c>
    </row>
    <row r="36" spans="2:7" x14ac:dyDescent="0.25">
      <c r="B36" s="3" t="s">
        <v>53</v>
      </c>
      <c r="C36" s="3" t="s">
        <v>15</v>
      </c>
      <c r="D36" s="9">
        <v>0.34347940173182884</v>
      </c>
      <c r="E36" s="3" t="s">
        <v>95</v>
      </c>
      <c r="F36" s="3" t="s">
        <v>83</v>
      </c>
      <c r="G36" s="3">
        <v>0.65652059826817122</v>
      </c>
    </row>
    <row r="37" spans="2:7" x14ac:dyDescent="0.25">
      <c r="B37" s="3" t="s">
        <v>54</v>
      </c>
      <c r="C37" s="3" t="s">
        <v>16</v>
      </c>
      <c r="D37" s="9">
        <v>1</v>
      </c>
      <c r="E37" s="3" t="s">
        <v>96</v>
      </c>
      <c r="F37" s="3" t="s">
        <v>78</v>
      </c>
      <c r="G37" s="3">
        <v>0</v>
      </c>
    </row>
    <row r="38" spans="2:7" x14ac:dyDescent="0.25">
      <c r="B38" s="3" t="s">
        <v>55</v>
      </c>
      <c r="C38" s="3" t="s">
        <v>17</v>
      </c>
      <c r="D38" s="9">
        <v>4.7572815533980628E-2</v>
      </c>
      <c r="E38" s="3" t="s">
        <v>97</v>
      </c>
      <c r="F38" s="3" t="s">
        <v>83</v>
      </c>
      <c r="G38" s="3">
        <v>0.95242718446601937</v>
      </c>
    </row>
    <row r="39" spans="2:7" ht="15.75" thickBot="1" x14ac:dyDescent="0.3">
      <c r="B39" s="4" t="s">
        <v>56</v>
      </c>
      <c r="C39" s="4" t="s">
        <v>18</v>
      </c>
      <c r="D39" s="8">
        <v>0.99999999999999989</v>
      </c>
      <c r="E39" s="4" t="s">
        <v>98</v>
      </c>
      <c r="F39" s="4" t="s">
        <v>78</v>
      </c>
      <c r="G39" s="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showGridLines="0" workbookViewId="0"/>
  </sheetViews>
  <sheetFormatPr defaultRowHeight="15" x14ac:dyDescent="0.25"/>
  <cols>
    <col min="1" max="1" width="2.28515625" customWidth="1"/>
    <col min="2" max="2" width="6.28515625" bestFit="1" customWidth="1"/>
    <col min="3" max="3" width="45.42578125" bestFit="1" customWidth="1"/>
    <col min="4" max="4" width="12" bestFit="1" customWidth="1"/>
    <col min="5" max="5" width="12.7109375" bestFit="1" customWidth="1"/>
    <col min="6" max="6" width="10.85546875" bestFit="1" customWidth="1"/>
    <col min="7" max="8" width="12" bestFit="1" customWidth="1"/>
  </cols>
  <sheetData>
    <row r="1" spans="1:8" x14ac:dyDescent="0.25">
      <c r="A1" s="2" t="s">
        <v>20</v>
      </c>
    </row>
    <row r="2" spans="1:8" x14ac:dyDescent="0.25">
      <c r="A2" s="2" t="s">
        <v>103</v>
      </c>
    </row>
    <row r="3" spans="1:8" x14ac:dyDescent="0.25">
      <c r="A3" s="2" t="s">
        <v>104</v>
      </c>
    </row>
    <row r="6" spans="1:8" ht="15.75" thickBot="1" x14ac:dyDescent="0.3">
      <c r="A6" t="s">
        <v>23</v>
      </c>
    </row>
    <row r="7" spans="1:8" x14ac:dyDescent="0.25">
      <c r="B7" s="5"/>
      <c r="C7" s="5"/>
      <c r="D7" s="5" t="s">
        <v>26</v>
      </c>
      <c r="E7" s="5" t="s">
        <v>28</v>
      </c>
      <c r="F7" s="5" t="s">
        <v>30</v>
      </c>
      <c r="G7" s="5" t="s">
        <v>32</v>
      </c>
      <c r="H7" s="5" t="s">
        <v>32</v>
      </c>
    </row>
    <row r="8" spans="1:8" ht="15.75" thickBot="1" x14ac:dyDescent="0.3">
      <c r="B8" s="6" t="s">
        <v>24</v>
      </c>
      <c r="C8" s="6" t="s">
        <v>25</v>
      </c>
      <c r="D8" s="6" t="s">
        <v>27</v>
      </c>
      <c r="E8" s="6" t="s">
        <v>29</v>
      </c>
      <c r="F8" s="6" t="s">
        <v>31</v>
      </c>
      <c r="G8" s="6" t="s">
        <v>33</v>
      </c>
      <c r="H8" s="6" t="s">
        <v>34</v>
      </c>
    </row>
    <row r="9" spans="1:8" x14ac:dyDescent="0.25">
      <c r="B9" s="3" t="s">
        <v>40</v>
      </c>
      <c r="C9" s="3" t="s">
        <v>41</v>
      </c>
      <c r="D9" s="3">
        <v>1</v>
      </c>
      <c r="E9" s="3">
        <v>0</v>
      </c>
      <c r="F9" s="3">
        <v>6.3</v>
      </c>
      <c r="G9" s="3">
        <v>2.0362109682498035</v>
      </c>
      <c r="H9" s="3">
        <v>1E+30</v>
      </c>
    </row>
    <row r="10" spans="1:8" x14ac:dyDescent="0.25">
      <c r="B10" s="3" t="s">
        <v>42</v>
      </c>
      <c r="C10" s="3" t="s">
        <v>43</v>
      </c>
      <c r="D10" s="3">
        <v>0.62269745473628979</v>
      </c>
      <c r="E10" s="3">
        <v>0</v>
      </c>
      <c r="F10" s="3">
        <v>10</v>
      </c>
      <c r="G10" s="3">
        <v>0.42944628731815521</v>
      </c>
      <c r="H10" s="3">
        <v>2.4149908592321805</v>
      </c>
    </row>
    <row r="11" spans="1:8" x14ac:dyDescent="0.25">
      <c r="B11" s="3" t="s">
        <v>44</v>
      </c>
      <c r="C11" s="3" t="s">
        <v>41</v>
      </c>
      <c r="D11" s="3">
        <v>0.34347940173182884</v>
      </c>
      <c r="E11" s="3">
        <v>0</v>
      </c>
      <c r="F11" s="3">
        <v>7</v>
      </c>
      <c r="G11" s="3">
        <v>0.3816326530611906</v>
      </c>
      <c r="H11" s="3">
        <v>2.418285714285715</v>
      </c>
    </row>
    <row r="12" spans="1:8" x14ac:dyDescent="0.25">
      <c r="B12" s="3" t="s">
        <v>45</v>
      </c>
      <c r="C12" s="3" t="s">
        <v>43</v>
      </c>
      <c r="D12" s="3">
        <v>1</v>
      </c>
      <c r="E12" s="3">
        <v>0</v>
      </c>
      <c r="F12" s="3">
        <v>6</v>
      </c>
      <c r="G12" s="3">
        <v>1.8160850170558893</v>
      </c>
      <c r="H12" s="3">
        <v>1E+30</v>
      </c>
    </row>
    <row r="13" spans="1:8" x14ac:dyDescent="0.25">
      <c r="B13" s="3" t="s">
        <v>46</v>
      </c>
      <c r="C13" s="3" t="s">
        <v>41</v>
      </c>
      <c r="D13" s="3">
        <v>4.7572815533980628E-2</v>
      </c>
      <c r="E13" s="3">
        <v>0</v>
      </c>
      <c r="F13" s="3">
        <v>10.999999999999996</v>
      </c>
      <c r="G13" s="3">
        <v>2.9752252252252314</v>
      </c>
      <c r="H13" s="3">
        <v>4.4638357690365504E-2</v>
      </c>
    </row>
    <row r="14" spans="1:8" ht="15.75" thickBot="1" x14ac:dyDescent="0.3">
      <c r="B14" s="4" t="s">
        <v>47</v>
      </c>
      <c r="C14" s="4" t="s">
        <v>43</v>
      </c>
      <c r="D14" s="4">
        <v>0.99999999999999989</v>
      </c>
      <c r="E14" s="4">
        <v>0</v>
      </c>
      <c r="F14" s="4">
        <v>9</v>
      </c>
      <c r="G14" s="4">
        <v>4.416163736551694E-2</v>
      </c>
      <c r="H14" s="4">
        <v>1E+30</v>
      </c>
    </row>
    <row r="16" spans="1:8" ht="15.75" thickBot="1" x14ac:dyDescent="0.3">
      <c r="A16" t="s">
        <v>35</v>
      </c>
    </row>
    <row r="17" spans="2:8" x14ac:dyDescent="0.25">
      <c r="B17" s="5"/>
      <c r="C17" s="5"/>
      <c r="D17" s="5" t="s">
        <v>26</v>
      </c>
      <c r="E17" s="5" t="s">
        <v>36</v>
      </c>
      <c r="F17" s="5" t="s">
        <v>38</v>
      </c>
      <c r="G17" s="5" t="s">
        <v>32</v>
      </c>
      <c r="H17" s="5" t="s">
        <v>32</v>
      </c>
    </row>
    <row r="18" spans="2:8" ht="15.75" thickBot="1" x14ac:dyDescent="0.3">
      <c r="B18" s="6" t="s">
        <v>24</v>
      </c>
      <c r="C18" s="6" t="s">
        <v>25</v>
      </c>
      <c r="D18" s="6" t="s">
        <v>27</v>
      </c>
      <c r="E18" s="6" t="s">
        <v>37</v>
      </c>
      <c r="F18" s="6" t="s">
        <v>39</v>
      </c>
      <c r="G18" s="6" t="s">
        <v>33</v>
      </c>
      <c r="H18" s="6" t="s">
        <v>34</v>
      </c>
    </row>
    <row r="19" spans="2:8" x14ac:dyDescent="0.25">
      <c r="B19" s="3" t="s">
        <v>48</v>
      </c>
      <c r="C19" s="3" t="s">
        <v>0</v>
      </c>
      <c r="D19" s="3">
        <v>60</v>
      </c>
      <c r="E19" s="3">
        <v>0.11104696929939652</v>
      </c>
      <c r="F19" s="3">
        <v>60</v>
      </c>
      <c r="G19" s="3">
        <v>14.297142857142857</v>
      </c>
      <c r="H19" s="3">
        <v>7.4799999999999986</v>
      </c>
    </row>
    <row r="20" spans="2:8" x14ac:dyDescent="0.25">
      <c r="B20" s="3" t="s">
        <v>49</v>
      </c>
      <c r="C20" s="3" t="s">
        <v>1</v>
      </c>
      <c r="D20" s="3">
        <v>150</v>
      </c>
      <c r="E20" s="3">
        <v>0.12681710837050633</v>
      </c>
      <c r="F20" s="3">
        <v>150</v>
      </c>
      <c r="G20" s="3">
        <v>20.453124999999993</v>
      </c>
      <c r="H20" s="3">
        <v>1.6896551724137949</v>
      </c>
    </row>
    <row r="21" spans="2:8" x14ac:dyDescent="0.25">
      <c r="B21" s="3" t="s">
        <v>50</v>
      </c>
      <c r="C21" s="3" t="s">
        <v>2</v>
      </c>
      <c r="D21" s="3">
        <v>125.00000000000001</v>
      </c>
      <c r="E21" s="3">
        <v>6.9325636315927711E-2</v>
      </c>
      <c r="F21" s="3">
        <v>125</v>
      </c>
      <c r="G21" s="3">
        <v>2.0416666666666687</v>
      </c>
      <c r="H21" s="3">
        <v>21.691956124314448</v>
      </c>
    </row>
    <row r="22" spans="2:8" x14ac:dyDescent="0.25">
      <c r="B22" s="3" t="s">
        <v>51</v>
      </c>
      <c r="C22" s="3" t="s">
        <v>13</v>
      </c>
      <c r="D22" s="3">
        <v>1</v>
      </c>
      <c r="E22" s="3">
        <v>-2.0362109682498035</v>
      </c>
      <c r="F22" s="3">
        <v>1</v>
      </c>
      <c r="G22" s="3">
        <v>0.24623115577889457</v>
      </c>
      <c r="H22" s="3">
        <v>0.74847743480297724</v>
      </c>
    </row>
    <row r="23" spans="2:8" x14ac:dyDescent="0.25">
      <c r="B23" s="3" t="s">
        <v>52</v>
      </c>
      <c r="C23" s="3" t="s">
        <v>14</v>
      </c>
      <c r="D23" s="3">
        <v>0.62269745473628979</v>
      </c>
      <c r="E23" s="3">
        <v>0</v>
      </c>
      <c r="F23" s="3">
        <v>1</v>
      </c>
      <c r="G23" s="3">
        <v>1E+30</v>
      </c>
      <c r="H23" s="3">
        <v>0.37730254526371021</v>
      </c>
    </row>
    <row r="24" spans="2:8" x14ac:dyDescent="0.25">
      <c r="B24" s="3" t="s">
        <v>53</v>
      </c>
      <c r="C24" s="3" t="s">
        <v>15</v>
      </c>
      <c r="D24" s="3">
        <v>0.34347940173182884</v>
      </c>
      <c r="E24" s="3">
        <v>0</v>
      </c>
      <c r="F24" s="3">
        <v>1</v>
      </c>
      <c r="G24" s="3">
        <v>1E+30</v>
      </c>
      <c r="H24" s="3">
        <v>0.65652059826817111</v>
      </c>
    </row>
    <row r="25" spans="2:8" x14ac:dyDescent="0.25">
      <c r="B25" s="3" t="s">
        <v>54</v>
      </c>
      <c r="C25" s="3" t="s">
        <v>16</v>
      </c>
      <c r="D25" s="3">
        <v>1</v>
      </c>
      <c r="E25" s="3">
        <v>-1.8160850170558893</v>
      </c>
      <c r="F25" s="3">
        <v>1</v>
      </c>
      <c r="G25" s="3">
        <v>0.1106094808126412</v>
      </c>
      <c r="H25" s="3">
        <v>1</v>
      </c>
    </row>
    <row r="26" spans="2:8" x14ac:dyDescent="0.25">
      <c r="B26" s="3" t="s">
        <v>55</v>
      </c>
      <c r="C26" s="3" t="s">
        <v>17</v>
      </c>
      <c r="D26" s="3">
        <v>4.7572815533980628E-2</v>
      </c>
      <c r="E26" s="3">
        <v>0</v>
      </c>
      <c r="F26" s="3">
        <v>1</v>
      </c>
      <c r="G26" s="3">
        <v>1E+30</v>
      </c>
      <c r="H26" s="3">
        <v>0.95242718446601937</v>
      </c>
    </row>
    <row r="27" spans="2:8" ht="15.75" thickBot="1" x14ac:dyDescent="0.3">
      <c r="B27" s="4" t="s">
        <v>56</v>
      </c>
      <c r="C27" s="4" t="s">
        <v>18</v>
      </c>
      <c r="D27" s="4">
        <v>0.99999999999999989</v>
      </c>
      <c r="E27" s="4">
        <v>-4.416163736551694E-2</v>
      </c>
      <c r="F27" s="4">
        <v>1</v>
      </c>
      <c r="G27" s="4">
        <v>4.8086359175662459E-2</v>
      </c>
      <c r="H27" s="4">
        <v>0.96270853778213938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19"/>
  <sheetViews>
    <sheetView workbookViewId="0">
      <selection activeCell="J8" sqref="J8"/>
    </sheetView>
  </sheetViews>
  <sheetFormatPr defaultRowHeight="15" x14ac:dyDescent="0.25"/>
  <sheetData>
    <row r="4" spans="1:10" x14ac:dyDescent="0.25">
      <c r="B4" s="10" t="s">
        <v>3</v>
      </c>
      <c r="C4" s="10"/>
      <c r="D4" s="10" t="s">
        <v>6</v>
      </c>
      <c r="E4" s="10"/>
      <c r="F4" s="10" t="s">
        <v>7</v>
      </c>
      <c r="G4" s="10"/>
    </row>
    <row r="5" spans="1:10" x14ac:dyDescent="0.25">
      <c r="B5" t="s">
        <v>4</v>
      </c>
      <c r="C5" t="s">
        <v>5</v>
      </c>
      <c r="D5" t="s">
        <v>4</v>
      </c>
      <c r="E5" t="s">
        <v>5</v>
      </c>
      <c r="F5" t="s">
        <v>4</v>
      </c>
      <c r="G5" t="s">
        <v>5</v>
      </c>
      <c r="J5" t="s">
        <v>8</v>
      </c>
    </row>
    <row r="6" spans="1:10" x14ac:dyDescent="0.25">
      <c r="A6" t="s">
        <v>9</v>
      </c>
      <c r="B6" s="1">
        <v>6.3</v>
      </c>
      <c r="C6" s="1">
        <v>10</v>
      </c>
      <c r="D6" s="1">
        <v>7</v>
      </c>
      <c r="E6" s="1">
        <v>6</v>
      </c>
      <c r="F6" s="1">
        <v>11</v>
      </c>
      <c r="G6" s="1">
        <v>9</v>
      </c>
      <c r="H6" s="1"/>
    </row>
    <row r="7" spans="1:10" x14ac:dyDescent="0.25">
      <c r="B7" s="1"/>
      <c r="C7" s="1"/>
      <c r="D7" s="1"/>
      <c r="E7" s="1"/>
      <c r="F7" s="1"/>
      <c r="G7" s="1"/>
      <c r="H7" s="1"/>
    </row>
    <row r="8" spans="1:10" x14ac:dyDescent="0.25">
      <c r="B8" s="1"/>
      <c r="C8" s="1"/>
      <c r="D8" s="1"/>
      <c r="E8" s="1"/>
      <c r="F8" s="1"/>
      <c r="G8" s="1"/>
      <c r="H8" s="1"/>
      <c r="J8">
        <f>SUMPRODUCT(B6:G6,B9:G9)</f>
        <v>30.454631330359483</v>
      </c>
    </row>
    <row r="9" spans="1:10" x14ac:dyDescent="0.25">
      <c r="A9" t="s">
        <v>19</v>
      </c>
      <c r="B9">
        <v>1</v>
      </c>
      <c r="C9">
        <v>0.62269745473628979</v>
      </c>
      <c r="D9">
        <v>0.34347940173182884</v>
      </c>
      <c r="E9">
        <v>1</v>
      </c>
      <c r="F9">
        <v>4.7572815533980628E-2</v>
      </c>
      <c r="G9">
        <v>0.99999999999999989</v>
      </c>
    </row>
    <row r="10" spans="1:10" x14ac:dyDescent="0.25">
      <c r="A10" s="2" t="s">
        <v>88</v>
      </c>
      <c r="J10" t="s">
        <v>10</v>
      </c>
    </row>
    <row r="11" spans="1:10" x14ac:dyDescent="0.25">
      <c r="A11" t="s">
        <v>0</v>
      </c>
      <c r="B11">
        <v>12</v>
      </c>
      <c r="C11">
        <v>9</v>
      </c>
      <c r="D11">
        <v>25</v>
      </c>
      <c r="E11">
        <v>20</v>
      </c>
      <c r="F11">
        <v>17</v>
      </c>
      <c r="G11">
        <v>13</v>
      </c>
      <c r="H11">
        <f t="shared" ref="H11:H19" si="0">SUMPRODUCT($B$9:$G$9,B11:G11)</f>
        <v>60</v>
      </c>
      <c r="I11" t="s">
        <v>11</v>
      </c>
      <c r="J11">
        <v>60</v>
      </c>
    </row>
    <row r="12" spans="1:10" x14ac:dyDescent="0.25">
      <c r="A12" t="s">
        <v>1</v>
      </c>
      <c r="B12">
        <v>35</v>
      </c>
      <c r="C12">
        <v>42</v>
      </c>
      <c r="D12">
        <v>18</v>
      </c>
      <c r="E12">
        <v>31</v>
      </c>
      <c r="F12">
        <v>56</v>
      </c>
      <c r="G12">
        <v>49</v>
      </c>
      <c r="H12">
        <f t="shared" si="0"/>
        <v>150</v>
      </c>
      <c r="I12" t="s">
        <v>11</v>
      </c>
      <c r="J12">
        <v>150</v>
      </c>
    </row>
    <row r="13" spans="1:10" x14ac:dyDescent="0.25">
      <c r="A13" t="s">
        <v>2</v>
      </c>
      <c r="B13">
        <v>37</v>
      </c>
      <c r="C13">
        <v>53</v>
      </c>
      <c r="D13">
        <v>28</v>
      </c>
      <c r="E13">
        <v>24</v>
      </c>
      <c r="F13">
        <v>29</v>
      </c>
      <c r="G13">
        <v>20</v>
      </c>
      <c r="H13">
        <f t="shared" si="0"/>
        <v>125.00000000000001</v>
      </c>
      <c r="I13" t="s">
        <v>11</v>
      </c>
      <c r="J13">
        <v>125</v>
      </c>
    </row>
    <row r="14" spans="1:10" x14ac:dyDescent="0.25">
      <c r="A14" t="s">
        <v>13</v>
      </c>
      <c r="B14">
        <v>1</v>
      </c>
      <c r="C14">
        <v>0</v>
      </c>
      <c r="D14">
        <v>0</v>
      </c>
      <c r="E14">
        <v>0</v>
      </c>
      <c r="F14">
        <v>0</v>
      </c>
      <c r="G14">
        <v>0</v>
      </c>
      <c r="H14">
        <f t="shared" si="0"/>
        <v>1</v>
      </c>
      <c r="I14" t="s">
        <v>12</v>
      </c>
      <c r="J14">
        <v>1</v>
      </c>
    </row>
    <row r="15" spans="1:10" x14ac:dyDescent="0.25">
      <c r="A15" t="s">
        <v>14</v>
      </c>
      <c r="B15">
        <v>0</v>
      </c>
      <c r="C15">
        <v>1</v>
      </c>
      <c r="D15">
        <v>0</v>
      </c>
      <c r="E15">
        <v>0</v>
      </c>
      <c r="F15">
        <v>0</v>
      </c>
      <c r="G15">
        <v>0</v>
      </c>
      <c r="H15">
        <f t="shared" si="0"/>
        <v>0.62269745473628979</v>
      </c>
      <c r="I15" t="s">
        <v>12</v>
      </c>
      <c r="J15">
        <v>1</v>
      </c>
    </row>
    <row r="16" spans="1:10" x14ac:dyDescent="0.25">
      <c r="A16" t="s">
        <v>15</v>
      </c>
      <c r="B16">
        <v>0</v>
      </c>
      <c r="C16">
        <v>0</v>
      </c>
      <c r="D16">
        <v>1</v>
      </c>
      <c r="E16">
        <v>0</v>
      </c>
      <c r="F16">
        <v>0</v>
      </c>
      <c r="G16">
        <v>0</v>
      </c>
      <c r="H16">
        <f t="shared" si="0"/>
        <v>0.34347940173182884</v>
      </c>
      <c r="I16" t="s">
        <v>12</v>
      </c>
      <c r="J16">
        <v>1</v>
      </c>
    </row>
    <row r="17" spans="1:10" x14ac:dyDescent="0.25">
      <c r="A17" t="s">
        <v>16</v>
      </c>
      <c r="B17">
        <v>0</v>
      </c>
      <c r="C17">
        <v>0</v>
      </c>
      <c r="D17">
        <v>0</v>
      </c>
      <c r="E17">
        <v>1</v>
      </c>
      <c r="F17">
        <v>0</v>
      </c>
      <c r="G17">
        <v>0</v>
      </c>
      <c r="H17">
        <f t="shared" si="0"/>
        <v>1</v>
      </c>
      <c r="I17" t="s">
        <v>12</v>
      </c>
      <c r="J17">
        <v>1</v>
      </c>
    </row>
    <row r="18" spans="1:10" x14ac:dyDescent="0.25">
      <c r="A18" t="s">
        <v>17</v>
      </c>
      <c r="B18">
        <v>0</v>
      </c>
      <c r="C18">
        <v>0</v>
      </c>
      <c r="D18">
        <v>0</v>
      </c>
      <c r="E18">
        <v>0</v>
      </c>
      <c r="F18">
        <v>1</v>
      </c>
      <c r="G18">
        <v>0</v>
      </c>
      <c r="H18">
        <f t="shared" si="0"/>
        <v>4.7572815533980628E-2</v>
      </c>
      <c r="I18" t="s">
        <v>12</v>
      </c>
      <c r="J18">
        <v>1</v>
      </c>
    </row>
    <row r="19" spans="1:10" x14ac:dyDescent="0.25">
      <c r="A19" t="s">
        <v>18</v>
      </c>
      <c r="B19">
        <v>0</v>
      </c>
      <c r="C19">
        <v>0</v>
      </c>
      <c r="D19">
        <v>0</v>
      </c>
      <c r="E19">
        <v>0</v>
      </c>
      <c r="F19">
        <v>0</v>
      </c>
      <c r="G19">
        <v>1</v>
      </c>
      <c r="H19">
        <f t="shared" si="0"/>
        <v>0.99999999999999989</v>
      </c>
      <c r="I19" t="s">
        <v>12</v>
      </c>
      <c r="J19">
        <v>1</v>
      </c>
    </row>
  </sheetData>
  <mergeCells count="3">
    <mergeCell ref="B4:C4"/>
    <mergeCell ref="D4:E4"/>
    <mergeCell ref="F4:G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13"/>
  <sheetViews>
    <sheetView workbookViewId="0">
      <selection activeCell="B15" sqref="B15"/>
    </sheetView>
  </sheetViews>
  <sheetFormatPr defaultRowHeight="15" x14ac:dyDescent="0.25"/>
  <cols>
    <col min="1" max="1" width="20.42578125" bestFit="1" customWidth="1"/>
    <col min="2" max="2" width="13.7109375" bestFit="1" customWidth="1"/>
    <col min="3" max="3" width="20.28515625" bestFit="1" customWidth="1"/>
    <col min="4" max="4" width="13.7109375" bestFit="1" customWidth="1"/>
    <col min="5" max="5" width="20.28515625" bestFit="1" customWidth="1"/>
    <col min="6" max="6" width="13.7109375" bestFit="1" customWidth="1"/>
    <col min="7" max="7" width="20.28515625" bestFit="1" customWidth="1"/>
  </cols>
  <sheetData>
    <row r="4" spans="1:10" x14ac:dyDescent="0.25">
      <c r="B4" s="10" t="s">
        <v>3</v>
      </c>
      <c r="C4" s="10"/>
      <c r="D4" s="10" t="s">
        <v>6</v>
      </c>
      <c r="E4" s="10"/>
      <c r="F4" s="10" t="s">
        <v>7</v>
      </c>
      <c r="G4" s="10"/>
    </row>
    <row r="5" spans="1:10" x14ac:dyDescent="0.25">
      <c r="B5" t="s">
        <v>4</v>
      </c>
      <c r="C5" t="s">
        <v>5</v>
      </c>
      <c r="D5" t="s">
        <v>4</v>
      </c>
      <c r="E5" t="s">
        <v>5</v>
      </c>
      <c r="F5" t="s">
        <v>4</v>
      </c>
      <c r="G5" t="s">
        <v>5</v>
      </c>
      <c r="J5" t="s">
        <v>8</v>
      </c>
    </row>
    <row r="6" spans="1:10" x14ac:dyDescent="0.25">
      <c r="A6" t="s">
        <v>9</v>
      </c>
      <c r="B6" s="1">
        <v>8</v>
      </c>
      <c r="C6" s="1">
        <v>10</v>
      </c>
      <c r="D6" s="1">
        <v>7</v>
      </c>
      <c r="E6" s="1">
        <v>6</v>
      </c>
      <c r="F6" s="1">
        <v>11</v>
      </c>
      <c r="G6" s="1">
        <v>9</v>
      </c>
      <c r="H6" s="1"/>
    </row>
    <row r="7" spans="1:10" x14ac:dyDescent="0.25">
      <c r="B7" s="1"/>
      <c r="C7" s="1"/>
      <c r="D7" s="1"/>
      <c r="E7" s="1"/>
      <c r="F7" s="1"/>
      <c r="G7" s="1"/>
      <c r="H7" s="1"/>
    </row>
    <row r="8" spans="1:10" x14ac:dyDescent="0.25">
      <c r="B8" s="1"/>
      <c r="C8" s="1"/>
      <c r="D8" s="1"/>
      <c r="E8" s="1"/>
      <c r="F8" s="1"/>
      <c r="G8" s="1"/>
      <c r="H8" s="1"/>
    </row>
    <row r="10" spans="1:10" x14ac:dyDescent="0.25">
      <c r="A10" s="2" t="s">
        <v>88</v>
      </c>
      <c r="J10" t="s">
        <v>10</v>
      </c>
    </row>
    <row r="11" spans="1:10" x14ac:dyDescent="0.25">
      <c r="A11" t="s">
        <v>0</v>
      </c>
      <c r="B11">
        <v>12</v>
      </c>
      <c r="C11">
        <v>9</v>
      </c>
      <c r="D11">
        <v>25</v>
      </c>
      <c r="E11">
        <v>20</v>
      </c>
      <c r="F11">
        <v>17</v>
      </c>
      <c r="G11">
        <v>13</v>
      </c>
      <c r="H11">
        <f>SUMPRODUCT($B$9:$G$9,B11:G11)</f>
        <v>0</v>
      </c>
      <c r="I11" t="s">
        <v>11</v>
      </c>
      <c r="J11">
        <v>70</v>
      </c>
    </row>
    <row r="12" spans="1:10" x14ac:dyDescent="0.25">
      <c r="A12" t="s">
        <v>1</v>
      </c>
      <c r="B12">
        <v>35</v>
      </c>
      <c r="C12">
        <v>42</v>
      </c>
      <c r="D12">
        <v>18</v>
      </c>
      <c r="E12">
        <v>31</v>
      </c>
      <c r="F12">
        <v>56</v>
      </c>
      <c r="G12">
        <v>49</v>
      </c>
      <c r="H12">
        <f>SUMPRODUCT($B$9:$G$9,B12:G12)</f>
        <v>0</v>
      </c>
      <c r="I12" t="s">
        <v>11</v>
      </c>
      <c r="J12">
        <v>150</v>
      </c>
    </row>
    <row r="13" spans="1:10" x14ac:dyDescent="0.25">
      <c r="A13" t="s">
        <v>2</v>
      </c>
      <c r="B13">
        <v>37</v>
      </c>
      <c r="C13">
        <v>53</v>
      </c>
      <c r="D13">
        <v>28</v>
      </c>
      <c r="E13">
        <v>24</v>
      </c>
      <c r="F13">
        <v>29</v>
      </c>
      <c r="G13">
        <v>20</v>
      </c>
      <c r="H13">
        <f>SUMPRODUCT($B$9:$G$9,B13:G13)</f>
        <v>0</v>
      </c>
      <c r="I13" t="s">
        <v>11</v>
      </c>
      <c r="J13">
        <v>100</v>
      </c>
    </row>
  </sheetData>
  <mergeCells count="3">
    <mergeCell ref="B4:C4"/>
    <mergeCell ref="D4:E4"/>
    <mergeCell ref="F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Sensitivity Report 1</vt:lpstr>
      <vt:lpstr>Answer Report 1</vt:lpstr>
      <vt:lpstr>Sheet1</vt:lpstr>
      <vt:lpstr>Answer Report 2</vt:lpstr>
      <vt:lpstr>Sensitivity Report 2</vt:lpstr>
      <vt:lpstr>Sheet2</vt:lpstr>
      <vt:lpstr>Sheet3</vt:lpstr>
      <vt:lpstr>Answer Report 3</vt:lpstr>
      <vt:lpstr>Sensitivity Report 3</vt:lpstr>
      <vt:lpstr>Sheet8</vt:lpstr>
      <vt:lpstr>Answer Report 4</vt:lpstr>
      <vt:lpstr>Sensitivity Report 4</vt:lpstr>
      <vt:lpstr>Sheet12</vt:lpstr>
      <vt:lpstr>Sheet11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Christina</dc:creator>
  <cp:lastModifiedBy>Christina</cp:lastModifiedBy>
  <dcterms:created xsi:type="dcterms:W3CDTF">2013-10-20T19:19:50Z</dcterms:created>
  <dcterms:modified xsi:type="dcterms:W3CDTF">2013-10-28T19:57:09Z</dcterms:modified>
</cp:coreProperties>
</file>