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20730" windowHeight="11760" activeTab="1"/>
  </bookViews>
  <sheets>
    <sheet name="Answer Report 1" sheetId="4" r:id="rId1"/>
    <sheet name="Sheet1" sheetId="1" r:id="rId2"/>
  </sheets>
  <definedNames>
    <definedName name="solver_adj" localSheetId="1" hidden="1">Sheet1!$B$4:$R$4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Sheet1!$S$18:$S$22</definedName>
    <definedName name="solver_lhs2" localSheetId="1" hidden="1">Sheet1!$S$9:$S$17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2</definedName>
    <definedName name="solver_nwt" localSheetId="1" hidden="1">1</definedName>
    <definedName name="solver_opt" localSheetId="1" hidden="1">Sheet1!$S$5</definedName>
    <definedName name="solver_pre" localSheetId="1" hidden="1">0.000001</definedName>
    <definedName name="solver_rbv" localSheetId="1" hidden="1">1</definedName>
    <definedName name="solver_rel1" localSheetId="1" hidden="1">2</definedName>
    <definedName name="solver_rel2" localSheetId="1" hidden="1">1</definedName>
    <definedName name="solver_rhs1" localSheetId="1" hidden="1">Sheet1!$U$18:$U$22</definedName>
    <definedName name="solver_rhs2" localSheetId="1" hidden="1">Sheet1!$U$9:$U$17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</definedNames>
  <calcPr calcId="145621" iterate="1" iterateCount="5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22" i="1" l="1"/>
  <c r="V22" i="1"/>
  <c r="S10" i="1"/>
  <c r="V10" i="1"/>
  <c r="S11" i="1"/>
  <c r="V11" i="1"/>
  <c r="S12" i="1"/>
  <c r="V12" i="1"/>
  <c r="S13" i="1"/>
  <c r="V13" i="1"/>
  <c r="S14" i="1"/>
  <c r="V14" i="1"/>
  <c r="S15" i="1"/>
  <c r="V15" i="1"/>
  <c r="S16" i="1"/>
  <c r="V16" i="1"/>
  <c r="S17" i="1"/>
  <c r="V17" i="1"/>
  <c r="S18" i="1"/>
  <c r="V18" i="1"/>
  <c r="S19" i="1"/>
  <c r="V19" i="1"/>
  <c r="S20" i="1"/>
  <c r="V20" i="1"/>
  <c r="S21" i="1"/>
  <c r="V21" i="1"/>
  <c r="S9" i="1"/>
  <c r="V9" i="1"/>
  <c r="S5" i="1"/>
</calcChain>
</file>

<file path=xl/sharedStrings.xml><?xml version="1.0" encoding="utf-8"?>
<sst xmlns="http://schemas.openxmlformats.org/spreadsheetml/2006/main" count="196" uniqueCount="145">
  <si>
    <t>OVERTIME</t>
  </si>
  <si>
    <t>ENDING INVENTORY</t>
  </si>
  <si>
    <t>PURCHASES</t>
  </si>
  <si>
    <t>REGULAR PRODUCTION</t>
  </si>
  <si>
    <t>Cost</t>
  </si>
  <si>
    <t>Answer (#of sinks)</t>
  </si>
  <si>
    <t>Minimzation</t>
  </si>
  <si>
    <t>REG. PROD. MONTH 1</t>
  </si>
  <si>
    <t>REG. PROD. MONTH 2</t>
  </si>
  <si>
    <t>REG. PROD. MONTH 3</t>
  </si>
  <si>
    <t>REG. PROD. MONTH 4</t>
  </si>
  <si>
    <t>OVERTIME MONTH 1</t>
  </si>
  <si>
    <t>OVERTIME MONTH 2</t>
  </si>
  <si>
    <t>OVERTIME MONTH 3</t>
  </si>
  <si>
    <t>OVERTIME MONTH 4</t>
  </si>
  <si>
    <t>PURCHASE CONSTRA.</t>
  </si>
  <si>
    <t>BEGIN. INVENTORY</t>
  </si>
  <si>
    <t>x1</t>
  </si>
  <si>
    <t>x2</t>
  </si>
  <si>
    <t>x3</t>
  </si>
  <si>
    <t>x4</t>
  </si>
  <si>
    <t>y1</t>
  </si>
  <si>
    <t>y2</t>
  </si>
  <si>
    <t>y3</t>
  </si>
  <si>
    <t>y4</t>
  </si>
  <si>
    <t>z0</t>
  </si>
  <si>
    <t>z1</t>
  </si>
  <si>
    <t>z2</t>
  </si>
  <si>
    <t>z3</t>
  </si>
  <si>
    <t>z4</t>
  </si>
  <si>
    <t>a1</t>
  </si>
  <si>
    <t>a2</t>
  </si>
  <si>
    <t>a3</t>
  </si>
  <si>
    <t>a4</t>
  </si>
  <si>
    <t>Month (0,1,2,3,4)</t>
  </si>
  <si>
    <t>&lt;=</t>
  </si>
  <si>
    <t>=</t>
  </si>
  <si>
    <t>Slack</t>
  </si>
  <si>
    <t>CONSTRAINTS</t>
  </si>
  <si>
    <t>Slack/Surplus</t>
  </si>
  <si>
    <t>Microsoft Excel 14.0 Answer Report</t>
  </si>
  <si>
    <t>Worksheet: [Book3]Sheet1</t>
  </si>
  <si>
    <t>Result: Solver found a solution.  All Constraints and optimality conditions are satisfied.</t>
  </si>
  <si>
    <t>Solver Engine</t>
  </si>
  <si>
    <t>Engine: GRG Nonlinear</t>
  </si>
  <si>
    <t>Solution Time: 0.249 Seconds.</t>
  </si>
  <si>
    <t>Iterations: 15 Subproblems: 0</t>
  </si>
  <si>
    <t>Solver Options</t>
  </si>
  <si>
    <t>Max Time Unlimited,  Iterations Unlimited, Precision 0.000001, Use Automatic Scaling</t>
  </si>
  <si>
    <t xml:space="preserve"> Convergence 0.0001, Population Size 100, Random Seed 0, Derivatives Forward, Require Bounds</t>
  </si>
  <si>
    <t>Max Subproblems Unlimited, Max Integer Sols Unlimited, Integer Tolerance 1%, Assume NonNegative</t>
  </si>
  <si>
    <t>Objective Cell (Min)</t>
  </si>
  <si>
    <t>Cell</t>
  </si>
  <si>
    <t>Name</t>
  </si>
  <si>
    <t>Original Value</t>
  </si>
  <si>
    <t>Final Value</t>
  </si>
  <si>
    <t>Variable Cells</t>
  </si>
  <si>
    <t>Integer</t>
  </si>
  <si>
    <t>Constraints</t>
  </si>
  <si>
    <t>Cell Value</t>
  </si>
  <si>
    <t>Formula</t>
  </si>
  <si>
    <t>Status</t>
  </si>
  <si>
    <t>$S$5</t>
  </si>
  <si>
    <t>$B$4</t>
  </si>
  <si>
    <t>Contin</t>
  </si>
  <si>
    <t>$C$4</t>
  </si>
  <si>
    <t>$D$4</t>
  </si>
  <si>
    <t>$E$4</t>
  </si>
  <si>
    <t>$F$4</t>
  </si>
  <si>
    <t>$G$4</t>
  </si>
  <si>
    <t>$H$4</t>
  </si>
  <si>
    <t>$I$4</t>
  </si>
  <si>
    <t>$J$4</t>
  </si>
  <si>
    <t>$K$4</t>
  </si>
  <si>
    <t>$L$4</t>
  </si>
  <si>
    <t>$M$4</t>
  </si>
  <si>
    <t>$N$4</t>
  </si>
  <si>
    <t>$O$4</t>
  </si>
  <si>
    <t>$P$4</t>
  </si>
  <si>
    <t>$Q$4</t>
  </si>
  <si>
    <t>$R$4</t>
  </si>
  <si>
    <t>$S$18</t>
  </si>
  <si>
    <t>$S$18=$U$18</t>
  </si>
  <si>
    <t>Binding</t>
  </si>
  <si>
    <t>$S$19</t>
  </si>
  <si>
    <t>$S$19=$U$19</t>
  </si>
  <si>
    <t>$S$20</t>
  </si>
  <si>
    <t>$S$20=$U$20</t>
  </si>
  <si>
    <t>$S$21</t>
  </si>
  <si>
    <t>$S$21=$U$21</t>
  </si>
  <si>
    <t>$S$22</t>
  </si>
  <si>
    <t>BEGIN. INVENTORY Usage</t>
  </si>
  <si>
    <t>$S$22=$U$22</t>
  </si>
  <si>
    <t>$S$9</t>
  </si>
  <si>
    <t>REG. PROD. MONTH 1 Usage</t>
  </si>
  <si>
    <t>$S$9&lt;=$U$9</t>
  </si>
  <si>
    <t>$S$10</t>
  </si>
  <si>
    <t>REG. PROD. MONTH 2 Usage</t>
  </si>
  <si>
    <t>$S$10&lt;=$U$10</t>
  </si>
  <si>
    <t>$S$11</t>
  </si>
  <si>
    <t>REG. PROD. MONTH 3 Usage</t>
  </si>
  <si>
    <t>$S$11&lt;=$U$11</t>
  </si>
  <si>
    <t>$S$12</t>
  </si>
  <si>
    <t>REG. PROD. MONTH 4 Usage</t>
  </si>
  <si>
    <t>$S$12&lt;=$U$12</t>
  </si>
  <si>
    <t>$S$13</t>
  </si>
  <si>
    <t>OVERTIME MONTH 1 Usage</t>
  </si>
  <si>
    <t>$S$13&lt;=$U$13</t>
  </si>
  <si>
    <t>Not Binding</t>
  </si>
  <si>
    <t>$S$14</t>
  </si>
  <si>
    <t>OVERTIME MONTH 2 Usage</t>
  </si>
  <si>
    <t>$S$14&lt;=$U$14</t>
  </si>
  <si>
    <t>$S$15</t>
  </si>
  <si>
    <t>OVERTIME MONTH 3 Usage</t>
  </si>
  <si>
    <t>$S$15&lt;=$U$15</t>
  </si>
  <si>
    <t>$S$16</t>
  </si>
  <si>
    <t>OVERTIME MONTH 4 Usage</t>
  </si>
  <si>
    <t>$S$16&lt;=$U$16</t>
  </si>
  <si>
    <t>$S$17</t>
  </si>
  <si>
    <t>PURCHASE CONSTRA. Usage</t>
  </si>
  <si>
    <t>$S$17&lt;=$U$17</t>
  </si>
  <si>
    <t>Regular Production Month 1</t>
  </si>
  <si>
    <t>Regular Production Month 2</t>
  </si>
  <si>
    <t>Regular Production Month 3</t>
  </si>
  <si>
    <t>Regular Production Month 4</t>
  </si>
  <si>
    <t>Overtime Production Month 1</t>
  </si>
  <si>
    <t>Overtime Production Month 2</t>
  </si>
  <si>
    <t>Overtime Production Month 3</t>
  </si>
  <si>
    <t>Overtime Production Month 4</t>
  </si>
  <si>
    <t>Ending Inventory Month 1</t>
  </si>
  <si>
    <t>Ending Inventory Month 0</t>
  </si>
  <si>
    <t>Ending Inventory Month 2</t>
  </si>
  <si>
    <t>Ending Inventory Month 3</t>
  </si>
  <si>
    <t>Ending Inventory Month 4</t>
  </si>
  <si>
    <t>DEMAND MONTH 1</t>
  </si>
  <si>
    <t>DEMAND MONTH 2</t>
  </si>
  <si>
    <t>DEMAND MONTH 3</t>
  </si>
  <si>
    <t>DEMAND MONTH 4</t>
  </si>
  <si>
    <t>Purchases Month 1</t>
  </si>
  <si>
    <t>Purchases Month 2</t>
  </si>
  <si>
    <t>Purchases Month 3</t>
  </si>
  <si>
    <t>Purchases Month 4</t>
  </si>
  <si>
    <t>Report Created: 06/02/2013 7:45:22 PM</t>
  </si>
  <si>
    <t>LHS</t>
  </si>
  <si>
    <t>RHS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</si>
</sst>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2" xfId="0" applyFill="1" applyBorder="1" applyAlignment="1"/>
    <xf numFmtId="0" fontId="2" fillId="0" borderId="1" xfId="0" applyFont="1" applyFill="1" applyBorder="1" applyAlignment="1">
      <alignment horizontal="center"/>
    </xf>
    <xf numFmtId="0" fontId="0" fillId="0" borderId="3" xfId="0" applyFill="1" applyBorder="1" applyAlignment="1"/>
    <xf numFmtId="0" fontId="0" fillId="0" borderId="2" xfId="0" applyNumberFormat="1" applyFill="1" applyBorder="1" applyAlignment="1"/>
    <xf numFmtId="0" fontId="0" fillId="0" borderId="3" xfId="0" applyNumberFormat="1" applyFill="1" applyBorder="1" applyAlignment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showGridLines="0" topLeftCell="A4" workbookViewId="0">
      <selection activeCell="A4" sqref="A4"/>
    </sheetView>
  </sheetViews>
  <sheetFormatPr defaultColWidth="8.85546875" defaultRowHeight="15" x14ac:dyDescent="0.25"/>
  <cols>
    <col min="1" max="1" width="2.28515625" customWidth="1"/>
    <col min="2" max="2" width="6" customWidth="1"/>
    <col min="3" max="3" width="27.7109375" customWidth="1"/>
    <col min="4" max="4" width="13.7109375" bestFit="1" customWidth="1"/>
    <col min="5" max="5" width="13.42578125" bestFit="1" customWidth="1"/>
    <col min="6" max="6" width="11.42578125" customWidth="1"/>
    <col min="7" max="7" width="12" bestFit="1" customWidth="1"/>
  </cols>
  <sheetData>
    <row r="1" spans="1:5" x14ac:dyDescent="0.25">
      <c r="A1" s="2" t="s">
        <v>40</v>
      </c>
    </row>
    <row r="2" spans="1:5" x14ac:dyDescent="0.25">
      <c r="A2" s="2" t="s">
        <v>41</v>
      </c>
    </row>
    <row r="3" spans="1:5" x14ac:dyDescent="0.25">
      <c r="A3" s="2" t="s">
        <v>142</v>
      </c>
    </row>
    <row r="4" spans="1:5" x14ac:dyDescent="0.25">
      <c r="A4" s="2" t="s">
        <v>42</v>
      </c>
    </row>
    <row r="5" spans="1:5" x14ac:dyDescent="0.25">
      <c r="A5" s="2" t="s">
        <v>43</v>
      </c>
    </row>
    <row r="6" spans="1:5" x14ac:dyDescent="0.25">
      <c r="A6" s="2"/>
      <c r="B6" t="s">
        <v>44</v>
      </c>
    </row>
    <row r="7" spans="1:5" x14ac:dyDescent="0.25">
      <c r="A7" s="2"/>
      <c r="B7" t="s">
        <v>45</v>
      </c>
    </row>
    <row r="8" spans="1:5" x14ac:dyDescent="0.25">
      <c r="A8" s="2"/>
      <c r="B8" t="s">
        <v>46</v>
      </c>
    </row>
    <row r="9" spans="1:5" x14ac:dyDescent="0.25">
      <c r="A9" s="2" t="s">
        <v>47</v>
      </c>
    </row>
    <row r="10" spans="1:5" x14ac:dyDescent="0.25">
      <c r="B10" t="s">
        <v>48</v>
      </c>
    </row>
    <row r="11" spans="1:5" x14ac:dyDescent="0.25">
      <c r="B11" t="s">
        <v>49</v>
      </c>
    </row>
    <row r="12" spans="1:5" x14ac:dyDescent="0.25">
      <c r="B12" t="s">
        <v>50</v>
      </c>
    </row>
    <row r="14" spans="1:5" ht="15.75" thickBot="1" x14ac:dyDescent="0.3">
      <c r="A14" t="s">
        <v>51</v>
      </c>
    </row>
    <row r="15" spans="1:5" ht="15.75" thickBot="1" x14ac:dyDescent="0.3">
      <c r="B15" s="5" t="s">
        <v>52</v>
      </c>
      <c r="C15" s="5" t="s">
        <v>53</v>
      </c>
      <c r="D15" s="5" t="s">
        <v>54</v>
      </c>
      <c r="E15" s="5" t="s">
        <v>55</v>
      </c>
    </row>
    <row r="16" spans="1:5" ht="15.75" thickBot="1" x14ac:dyDescent="0.3">
      <c r="B16" s="4" t="s">
        <v>62</v>
      </c>
      <c r="C16" s="4" t="s">
        <v>6</v>
      </c>
      <c r="D16" s="7">
        <v>0</v>
      </c>
      <c r="E16" s="7">
        <v>65299.999999999985</v>
      </c>
    </row>
    <row r="19" spans="1:6" ht="15.75" thickBot="1" x14ac:dyDescent="0.3">
      <c r="A19" t="s">
        <v>56</v>
      </c>
    </row>
    <row r="20" spans="1:6" ht="15.75" thickBot="1" x14ac:dyDescent="0.3">
      <c r="B20" s="5" t="s">
        <v>52</v>
      </c>
      <c r="C20" s="5" t="s">
        <v>53</v>
      </c>
      <c r="D20" s="5" t="s">
        <v>54</v>
      </c>
      <c r="E20" s="5" t="s">
        <v>55</v>
      </c>
      <c r="F20" s="5" t="s">
        <v>57</v>
      </c>
    </row>
    <row r="21" spans="1:6" x14ac:dyDescent="0.25">
      <c r="B21" s="6" t="s">
        <v>63</v>
      </c>
      <c r="C21" s="6" t="s">
        <v>121</v>
      </c>
      <c r="D21" s="8">
        <v>0</v>
      </c>
      <c r="E21" s="8">
        <v>100</v>
      </c>
      <c r="F21" s="6" t="s">
        <v>64</v>
      </c>
    </row>
    <row r="22" spans="1:6" x14ac:dyDescent="0.25">
      <c r="B22" s="6" t="s">
        <v>65</v>
      </c>
      <c r="C22" s="6" t="s">
        <v>122</v>
      </c>
      <c r="D22" s="8">
        <v>0</v>
      </c>
      <c r="E22" s="8">
        <v>100</v>
      </c>
      <c r="F22" s="6" t="s">
        <v>64</v>
      </c>
    </row>
    <row r="23" spans="1:6" x14ac:dyDescent="0.25">
      <c r="B23" s="6" t="s">
        <v>66</v>
      </c>
      <c r="C23" s="6" t="s">
        <v>123</v>
      </c>
      <c r="D23" s="8">
        <v>0</v>
      </c>
      <c r="E23" s="8">
        <v>100</v>
      </c>
      <c r="F23" s="6" t="s">
        <v>64</v>
      </c>
    </row>
    <row r="24" spans="1:6" x14ac:dyDescent="0.25">
      <c r="B24" s="6" t="s">
        <v>67</v>
      </c>
      <c r="C24" s="6" t="s">
        <v>124</v>
      </c>
      <c r="D24" s="8">
        <v>0</v>
      </c>
      <c r="E24" s="8">
        <v>100.00000000000001</v>
      </c>
      <c r="F24" s="6" t="s">
        <v>64</v>
      </c>
    </row>
    <row r="25" spans="1:6" x14ac:dyDescent="0.25">
      <c r="B25" s="6" t="s">
        <v>68</v>
      </c>
      <c r="C25" s="6" t="s">
        <v>125</v>
      </c>
      <c r="D25" s="8">
        <v>0</v>
      </c>
      <c r="E25" s="8">
        <v>23.405092558107921</v>
      </c>
      <c r="F25" s="6" t="s">
        <v>64</v>
      </c>
    </row>
    <row r="26" spans="1:6" x14ac:dyDescent="0.25">
      <c r="B26" s="6" t="s">
        <v>69</v>
      </c>
      <c r="C26" s="6" t="s">
        <v>126</v>
      </c>
      <c r="D26" s="8">
        <v>0</v>
      </c>
      <c r="E26" s="8">
        <v>50</v>
      </c>
      <c r="F26" s="6" t="s">
        <v>64</v>
      </c>
    </row>
    <row r="27" spans="1:6" x14ac:dyDescent="0.25">
      <c r="B27" s="6" t="s">
        <v>70</v>
      </c>
      <c r="C27" s="6" t="s">
        <v>127</v>
      </c>
      <c r="D27" s="8">
        <v>0</v>
      </c>
      <c r="E27" s="8">
        <v>50</v>
      </c>
      <c r="F27" s="6" t="s">
        <v>64</v>
      </c>
    </row>
    <row r="28" spans="1:6" x14ac:dyDescent="0.25">
      <c r="B28" s="6" t="s">
        <v>71</v>
      </c>
      <c r="C28" s="6" t="s">
        <v>128</v>
      </c>
      <c r="D28" s="8">
        <v>0</v>
      </c>
      <c r="E28" s="8">
        <v>0</v>
      </c>
      <c r="F28" s="6" t="s">
        <v>64</v>
      </c>
    </row>
    <row r="29" spans="1:6" x14ac:dyDescent="0.25">
      <c r="B29" s="6" t="s">
        <v>72</v>
      </c>
      <c r="C29" s="6" t="s">
        <v>130</v>
      </c>
      <c r="D29" s="8">
        <v>0</v>
      </c>
      <c r="E29" s="8">
        <v>40</v>
      </c>
      <c r="F29" s="6" t="s">
        <v>64</v>
      </c>
    </row>
    <row r="30" spans="1:6" x14ac:dyDescent="0.25">
      <c r="B30" s="6" t="s">
        <v>73</v>
      </c>
      <c r="C30" s="6" t="s">
        <v>129</v>
      </c>
      <c r="D30" s="8">
        <v>0</v>
      </c>
      <c r="E30" s="8">
        <v>43.405092558107931</v>
      </c>
      <c r="F30" s="6" t="s">
        <v>64</v>
      </c>
    </row>
    <row r="31" spans="1:6" x14ac:dyDescent="0.25">
      <c r="B31" s="6" t="s">
        <v>74</v>
      </c>
      <c r="C31" s="6" t="s">
        <v>131</v>
      </c>
      <c r="D31" s="8">
        <v>0</v>
      </c>
      <c r="E31" s="8">
        <v>33.405092558107938</v>
      </c>
      <c r="F31" s="6" t="s">
        <v>64</v>
      </c>
    </row>
    <row r="32" spans="1:6" x14ac:dyDescent="0.25">
      <c r="B32" s="6" t="s">
        <v>75</v>
      </c>
      <c r="C32" s="6" t="s">
        <v>132</v>
      </c>
      <c r="D32" s="8">
        <v>0</v>
      </c>
      <c r="E32" s="8">
        <v>0</v>
      </c>
      <c r="F32" s="6" t="s">
        <v>64</v>
      </c>
    </row>
    <row r="33" spans="1:7" x14ac:dyDescent="0.25">
      <c r="B33" s="6" t="s">
        <v>76</v>
      </c>
      <c r="C33" s="6" t="s">
        <v>133</v>
      </c>
      <c r="D33" s="8">
        <v>0</v>
      </c>
      <c r="E33" s="8">
        <v>0</v>
      </c>
      <c r="F33" s="6" t="s">
        <v>64</v>
      </c>
    </row>
    <row r="34" spans="1:7" x14ac:dyDescent="0.25">
      <c r="B34" s="6" t="s">
        <v>77</v>
      </c>
      <c r="C34" s="6" t="s">
        <v>138</v>
      </c>
      <c r="D34" s="8">
        <v>0</v>
      </c>
      <c r="E34" s="8">
        <v>0</v>
      </c>
      <c r="F34" s="6" t="s">
        <v>64</v>
      </c>
    </row>
    <row r="35" spans="1:7" x14ac:dyDescent="0.25">
      <c r="B35" s="6" t="s">
        <v>78</v>
      </c>
      <c r="C35" s="6" t="s">
        <v>139</v>
      </c>
      <c r="D35" s="8">
        <v>0</v>
      </c>
      <c r="E35" s="8">
        <v>0</v>
      </c>
      <c r="F35" s="6" t="s">
        <v>64</v>
      </c>
    </row>
    <row r="36" spans="1:7" x14ac:dyDescent="0.25">
      <c r="B36" s="6" t="s">
        <v>79</v>
      </c>
      <c r="C36" s="6" t="s">
        <v>140</v>
      </c>
      <c r="D36" s="8">
        <v>0</v>
      </c>
      <c r="E36" s="8">
        <v>56.594907441892019</v>
      </c>
      <c r="F36" s="6" t="s">
        <v>64</v>
      </c>
    </row>
    <row r="37" spans="1:7" ht="15.75" thickBot="1" x14ac:dyDescent="0.3">
      <c r="B37" s="4" t="s">
        <v>80</v>
      </c>
      <c r="C37" s="6" t="s">
        <v>141</v>
      </c>
      <c r="D37" s="7">
        <v>0</v>
      </c>
      <c r="E37" s="7">
        <v>0</v>
      </c>
      <c r="F37" s="4" t="s">
        <v>64</v>
      </c>
    </row>
    <row r="40" spans="1:7" ht="15.75" thickBot="1" x14ac:dyDescent="0.3">
      <c r="A40" t="s">
        <v>58</v>
      </c>
    </row>
    <row r="41" spans="1:7" ht="15.75" thickBot="1" x14ac:dyDescent="0.3">
      <c r="B41" s="5" t="s">
        <v>52</v>
      </c>
      <c r="C41" s="5" t="s">
        <v>53</v>
      </c>
      <c r="D41" s="5" t="s">
        <v>59</v>
      </c>
      <c r="E41" s="5" t="s">
        <v>60</v>
      </c>
      <c r="F41" s="5" t="s">
        <v>61</v>
      </c>
      <c r="G41" s="5" t="s">
        <v>37</v>
      </c>
    </row>
    <row r="42" spans="1:7" x14ac:dyDescent="0.25">
      <c r="B42" s="6" t="s">
        <v>81</v>
      </c>
      <c r="C42" s="1" t="s">
        <v>134</v>
      </c>
      <c r="D42" s="8">
        <v>120</v>
      </c>
      <c r="E42" s="6" t="s">
        <v>82</v>
      </c>
      <c r="F42" s="6" t="s">
        <v>83</v>
      </c>
      <c r="G42" s="6">
        <v>0</v>
      </c>
    </row>
    <row r="43" spans="1:7" x14ac:dyDescent="0.25">
      <c r="B43" s="6" t="s">
        <v>84</v>
      </c>
      <c r="C43" s="1" t="s">
        <v>135</v>
      </c>
      <c r="D43" s="8">
        <v>160</v>
      </c>
      <c r="E43" s="6" t="s">
        <v>85</v>
      </c>
      <c r="F43" s="6" t="s">
        <v>83</v>
      </c>
      <c r="G43" s="6">
        <v>0</v>
      </c>
    </row>
    <row r="44" spans="1:7" x14ac:dyDescent="0.25">
      <c r="B44" s="6" t="s">
        <v>86</v>
      </c>
      <c r="C44" s="1" t="s">
        <v>136</v>
      </c>
      <c r="D44" s="8">
        <v>239.99999999999994</v>
      </c>
      <c r="E44" s="6" t="s">
        <v>87</v>
      </c>
      <c r="F44" s="6" t="s">
        <v>83</v>
      </c>
      <c r="G44" s="6">
        <v>0</v>
      </c>
    </row>
    <row r="45" spans="1:7" x14ac:dyDescent="0.25">
      <c r="B45" s="6" t="s">
        <v>88</v>
      </c>
      <c r="C45" s="1" t="s">
        <v>137</v>
      </c>
      <c r="D45" s="8">
        <v>100.00000000000001</v>
      </c>
      <c r="E45" s="6" t="s">
        <v>89</v>
      </c>
      <c r="F45" s="6" t="s">
        <v>83</v>
      </c>
      <c r="G45" s="6">
        <v>0</v>
      </c>
    </row>
    <row r="46" spans="1:7" x14ac:dyDescent="0.25">
      <c r="B46" s="6" t="s">
        <v>90</v>
      </c>
      <c r="C46" s="6" t="s">
        <v>91</v>
      </c>
      <c r="D46" s="8">
        <v>40</v>
      </c>
      <c r="E46" s="6" t="s">
        <v>92</v>
      </c>
      <c r="F46" s="6" t="s">
        <v>83</v>
      </c>
      <c r="G46" s="6">
        <v>0</v>
      </c>
    </row>
    <row r="47" spans="1:7" x14ac:dyDescent="0.25">
      <c r="B47" s="6" t="s">
        <v>93</v>
      </c>
      <c r="C47" s="6" t="s">
        <v>94</v>
      </c>
      <c r="D47" s="8">
        <v>100</v>
      </c>
      <c r="E47" s="6" t="s">
        <v>95</v>
      </c>
      <c r="F47" s="6" t="s">
        <v>83</v>
      </c>
      <c r="G47" s="6">
        <v>0</v>
      </c>
    </row>
    <row r="48" spans="1:7" x14ac:dyDescent="0.25">
      <c r="B48" s="6" t="s">
        <v>96</v>
      </c>
      <c r="C48" s="6" t="s">
        <v>97</v>
      </c>
      <c r="D48" s="8">
        <v>100</v>
      </c>
      <c r="E48" s="6" t="s">
        <v>98</v>
      </c>
      <c r="F48" s="6" t="s">
        <v>83</v>
      </c>
      <c r="G48" s="6">
        <v>0</v>
      </c>
    </row>
    <row r="49" spans="2:7" x14ac:dyDescent="0.25">
      <c r="B49" s="6" t="s">
        <v>99</v>
      </c>
      <c r="C49" s="6" t="s">
        <v>100</v>
      </c>
      <c r="D49" s="8">
        <v>100</v>
      </c>
      <c r="E49" s="6" t="s">
        <v>101</v>
      </c>
      <c r="F49" s="6" t="s">
        <v>83</v>
      </c>
      <c r="G49" s="6">
        <v>0</v>
      </c>
    </row>
    <row r="50" spans="2:7" x14ac:dyDescent="0.25">
      <c r="B50" s="6" t="s">
        <v>102</v>
      </c>
      <c r="C50" s="6" t="s">
        <v>103</v>
      </c>
      <c r="D50" s="8">
        <v>100.00000000000001</v>
      </c>
      <c r="E50" s="6" t="s">
        <v>104</v>
      </c>
      <c r="F50" s="6" t="s">
        <v>83</v>
      </c>
      <c r="G50" s="6">
        <v>0</v>
      </c>
    </row>
    <row r="51" spans="2:7" x14ac:dyDescent="0.25">
      <c r="B51" s="6" t="s">
        <v>105</v>
      </c>
      <c r="C51" s="6" t="s">
        <v>106</v>
      </c>
      <c r="D51" s="8">
        <v>23.405092558107921</v>
      </c>
      <c r="E51" s="6" t="s">
        <v>107</v>
      </c>
      <c r="F51" s="6" t="s">
        <v>108</v>
      </c>
      <c r="G51" s="6">
        <v>26.594907441892079</v>
      </c>
    </row>
    <row r="52" spans="2:7" x14ac:dyDescent="0.25">
      <c r="B52" s="6" t="s">
        <v>109</v>
      </c>
      <c r="C52" s="6" t="s">
        <v>110</v>
      </c>
      <c r="D52" s="8">
        <v>50</v>
      </c>
      <c r="E52" s="6" t="s">
        <v>111</v>
      </c>
      <c r="F52" s="6" t="s">
        <v>83</v>
      </c>
      <c r="G52" s="6">
        <v>0</v>
      </c>
    </row>
    <row r="53" spans="2:7" x14ac:dyDescent="0.25">
      <c r="B53" s="6" t="s">
        <v>112</v>
      </c>
      <c r="C53" s="6" t="s">
        <v>113</v>
      </c>
      <c r="D53" s="8">
        <v>50</v>
      </c>
      <c r="E53" s="6" t="s">
        <v>114</v>
      </c>
      <c r="F53" s="6" t="s">
        <v>83</v>
      </c>
      <c r="G53" s="6">
        <v>0</v>
      </c>
    </row>
    <row r="54" spans="2:7" x14ac:dyDescent="0.25">
      <c r="B54" s="6" t="s">
        <v>115</v>
      </c>
      <c r="C54" s="6" t="s">
        <v>116</v>
      </c>
      <c r="D54" s="8">
        <v>0</v>
      </c>
      <c r="E54" s="6" t="s">
        <v>117</v>
      </c>
      <c r="F54" s="6" t="s">
        <v>108</v>
      </c>
      <c r="G54" s="6">
        <v>50</v>
      </c>
    </row>
    <row r="55" spans="2:7" ht="15.75" thickBot="1" x14ac:dyDescent="0.3">
      <c r="B55" s="4" t="s">
        <v>118</v>
      </c>
      <c r="C55" s="4" t="s">
        <v>119</v>
      </c>
      <c r="D55" s="7">
        <v>56.594907441892019</v>
      </c>
      <c r="E55" s="4" t="s">
        <v>120</v>
      </c>
      <c r="F55" s="4" t="s">
        <v>108</v>
      </c>
      <c r="G55" s="4">
        <v>393.40509255810798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abSelected="1" zoomScale="90" zoomScaleNormal="90" zoomScalePageLayoutView="90" workbookViewId="0">
      <selection activeCell="S21" sqref="S21"/>
    </sheetView>
  </sheetViews>
  <sheetFormatPr defaultColWidth="8.85546875" defaultRowHeight="15" x14ac:dyDescent="0.25"/>
  <cols>
    <col min="1" max="1" width="19.7109375" customWidth="1"/>
    <col min="2" max="6" width="8.42578125" customWidth="1"/>
    <col min="8" max="16" width="8.42578125" customWidth="1"/>
    <col min="17" max="17" width="8.7109375" customWidth="1"/>
    <col min="18" max="18" width="8.42578125" customWidth="1"/>
    <col min="20" max="20" width="8.85546875" customWidth="1"/>
    <col min="22" max="22" width="12.85546875" customWidth="1"/>
  </cols>
  <sheetData>
    <row r="1" spans="1:22" x14ac:dyDescent="0.25">
      <c r="B1" s="12" t="s">
        <v>3</v>
      </c>
      <c r="C1" s="12"/>
      <c r="D1" s="12"/>
      <c r="E1" s="12"/>
      <c r="F1" s="12" t="s">
        <v>0</v>
      </c>
      <c r="G1" s="12"/>
      <c r="H1" s="12"/>
      <c r="I1" s="12"/>
      <c r="J1" s="12" t="s">
        <v>1</v>
      </c>
      <c r="K1" s="12"/>
      <c r="L1" s="12"/>
      <c r="M1" s="12"/>
      <c r="N1" s="12"/>
      <c r="O1" s="12" t="s">
        <v>2</v>
      </c>
      <c r="P1" s="12"/>
      <c r="Q1" s="12"/>
      <c r="R1" s="12"/>
    </row>
    <row r="2" spans="1:22" x14ac:dyDescent="0.25">
      <c r="A2" s="1" t="s">
        <v>34</v>
      </c>
      <c r="B2" s="1" t="s">
        <v>17</v>
      </c>
      <c r="C2" s="1" t="s">
        <v>18</v>
      </c>
      <c r="D2" s="1" t="s">
        <v>19</v>
      </c>
      <c r="E2" s="1" t="s">
        <v>20</v>
      </c>
      <c r="F2" s="1" t="s">
        <v>21</v>
      </c>
      <c r="G2" s="1" t="s">
        <v>22</v>
      </c>
      <c r="H2" s="1" t="s">
        <v>23</v>
      </c>
      <c r="I2" s="1" t="s">
        <v>24</v>
      </c>
      <c r="J2" s="1" t="s">
        <v>25</v>
      </c>
      <c r="K2" s="1" t="s">
        <v>26</v>
      </c>
      <c r="L2" s="1" t="s">
        <v>27</v>
      </c>
      <c r="M2" s="1" t="s">
        <v>28</v>
      </c>
      <c r="N2" s="1" t="s">
        <v>29</v>
      </c>
      <c r="O2" s="1" t="s">
        <v>30</v>
      </c>
      <c r="P2" s="1" t="s">
        <v>31</v>
      </c>
      <c r="Q2" s="1" t="s">
        <v>32</v>
      </c>
      <c r="R2" s="1" t="s">
        <v>33</v>
      </c>
      <c r="S2" s="1"/>
    </row>
    <row r="3" spans="1:22" x14ac:dyDescent="0.25">
      <c r="A3" s="1" t="s">
        <v>4</v>
      </c>
      <c r="B3" s="1">
        <v>100</v>
      </c>
      <c r="C3" s="1">
        <v>100</v>
      </c>
      <c r="D3" s="1">
        <v>100</v>
      </c>
      <c r="E3" s="1">
        <v>100</v>
      </c>
      <c r="F3" s="1">
        <v>130</v>
      </c>
      <c r="G3" s="1">
        <v>130</v>
      </c>
      <c r="H3" s="1">
        <v>130</v>
      </c>
      <c r="I3" s="1">
        <v>130</v>
      </c>
      <c r="J3" s="1"/>
      <c r="K3" s="1">
        <v>10</v>
      </c>
      <c r="L3" s="1">
        <v>10</v>
      </c>
      <c r="M3" s="1">
        <v>10</v>
      </c>
      <c r="N3" s="1">
        <v>10</v>
      </c>
      <c r="O3" s="1">
        <v>150</v>
      </c>
      <c r="P3" s="1">
        <v>150</v>
      </c>
      <c r="Q3" s="1">
        <v>150</v>
      </c>
      <c r="R3" s="1">
        <v>150</v>
      </c>
      <c r="S3" s="1"/>
    </row>
    <row r="4" spans="1:22" x14ac:dyDescent="0.25">
      <c r="A4" s="3" t="s">
        <v>5</v>
      </c>
      <c r="B4" s="1">
        <v>100</v>
      </c>
      <c r="C4" s="1">
        <v>100</v>
      </c>
      <c r="D4" s="1">
        <v>100</v>
      </c>
      <c r="E4" s="1">
        <v>100.00000000000001</v>
      </c>
      <c r="F4" s="1">
        <v>23.405092558107921</v>
      </c>
      <c r="G4" s="1">
        <v>50</v>
      </c>
      <c r="H4" s="1">
        <v>50</v>
      </c>
      <c r="I4" s="1">
        <v>0</v>
      </c>
      <c r="J4" s="1">
        <v>40</v>
      </c>
      <c r="K4" s="1">
        <v>43.405092558107931</v>
      </c>
      <c r="L4" s="1">
        <v>33.405092558107938</v>
      </c>
      <c r="M4" s="1">
        <v>0</v>
      </c>
      <c r="N4" s="1">
        <v>0</v>
      </c>
      <c r="O4" s="1">
        <v>0</v>
      </c>
      <c r="P4" s="1">
        <v>0</v>
      </c>
      <c r="Q4" s="1">
        <v>56.594907441892019</v>
      </c>
      <c r="R4" s="1">
        <v>0</v>
      </c>
      <c r="S4" s="1"/>
      <c r="T4" s="11"/>
    </row>
    <row r="5" spans="1:22" x14ac:dyDescent="0.25">
      <c r="A5" s="9" t="s">
        <v>6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>
        <f>SUMPRODUCT(B3:R3,B4:R4)</f>
        <v>65299.999999999985</v>
      </c>
    </row>
    <row r="6" spans="1:22" x14ac:dyDescent="0.25">
      <c r="A6" s="3"/>
      <c r="B6" s="1"/>
      <c r="C6" s="1"/>
      <c r="D6" s="1"/>
      <c r="E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22" x14ac:dyDescent="0.25">
      <c r="A7" s="13" t="s">
        <v>38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x14ac:dyDescent="0.25">
      <c r="S8" s="1" t="s">
        <v>143</v>
      </c>
      <c r="T8" s="1"/>
      <c r="U8" s="1" t="s">
        <v>144</v>
      </c>
      <c r="V8" s="1" t="s">
        <v>39</v>
      </c>
    </row>
    <row r="9" spans="1:22" x14ac:dyDescent="0.25">
      <c r="A9" s="1" t="s">
        <v>7</v>
      </c>
      <c r="B9" s="1">
        <v>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>
        <f>SUMPRODUCT($B$4:$R$4,B9:R9)</f>
        <v>100</v>
      </c>
      <c r="T9" s="1" t="s">
        <v>35</v>
      </c>
      <c r="U9" s="1">
        <v>100</v>
      </c>
      <c r="V9" s="1">
        <f>U9-S9</f>
        <v>0</v>
      </c>
    </row>
    <row r="10" spans="1:22" x14ac:dyDescent="0.25">
      <c r="A10" s="1" t="s">
        <v>8</v>
      </c>
      <c r="B10" s="1"/>
      <c r="C10" s="1">
        <v>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>
        <f t="shared" ref="S10:S22" si="0">SUMPRODUCT($B$4:$R$4,B10:R10)</f>
        <v>100</v>
      </c>
      <c r="T10" s="1" t="s">
        <v>35</v>
      </c>
      <c r="U10" s="1">
        <v>100</v>
      </c>
      <c r="V10" s="1">
        <f t="shared" ref="V10:V22" si="1">U10-S10</f>
        <v>0</v>
      </c>
    </row>
    <row r="11" spans="1:22" x14ac:dyDescent="0.25">
      <c r="A11" s="1" t="s">
        <v>9</v>
      </c>
      <c r="B11" s="1"/>
      <c r="C11" s="1"/>
      <c r="D11" s="1">
        <v>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>
        <f t="shared" si="0"/>
        <v>100</v>
      </c>
      <c r="T11" s="1" t="s">
        <v>35</v>
      </c>
      <c r="U11" s="1">
        <v>100</v>
      </c>
      <c r="V11" s="1">
        <f t="shared" si="1"/>
        <v>0</v>
      </c>
    </row>
    <row r="12" spans="1:22" x14ac:dyDescent="0.25">
      <c r="A12" s="1" t="s">
        <v>10</v>
      </c>
      <c r="B12" s="1"/>
      <c r="C12" s="1"/>
      <c r="D12" s="1"/>
      <c r="E12" s="1">
        <v>1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>
        <f t="shared" si="0"/>
        <v>100.00000000000001</v>
      </c>
      <c r="T12" s="1" t="s">
        <v>35</v>
      </c>
      <c r="U12" s="1">
        <v>100</v>
      </c>
      <c r="V12" s="1">
        <f t="shared" si="1"/>
        <v>0</v>
      </c>
    </row>
    <row r="13" spans="1:22" x14ac:dyDescent="0.25">
      <c r="A13" s="1" t="s">
        <v>11</v>
      </c>
      <c r="B13" s="1"/>
      <c r="C13" s="1"/>
      <c r="D13" s="1"/>
      <c r="E13" s="1"/>
      <c r="F13" s="1">
        <v>1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>
        <f t="shared" si="0"/>
        <v>23.405092558107921</v>
      </c>
      <c r="T13" s="1" t="s">
        <v>35</v>
      </c>
      <c r="U13" s="1">
        <v>50</v>
      </c>
      <c r="V13" s="1">
        <f t="shared" si="1"/>
        <v>26.594907441892079</v>
      </c>
    </row>
    <row r="14" spans="1:22" x14ac:dyDescent="0.25">
      <c r="A14" s="1" t="s">
        <v>12</v>
      </c>
      <c r="B14" s="1"/>
      <c r="C14" s="1"/>
      <c r="D14" s="1"/>
      <c r="E14" s="1"/>
      <c r="F14" s="1"/>
      <c r="G14" s="1">
        <v>1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>
        <f t="shared" si="0"/>
        <v>50</v>
      </c>
      <c r="T14" s="1" t="s">
        <v>35</v>
      </c>
      <c r="U14" s="1">
        <v>50</v>
      </c>
      <c r="V14" s="1">
        <f t="shared" si="1"/>
        <v>0</v>
      </c>
    </row>
    <row r="15" spans="1:22" x14ac:dyDescent="0.25">
      <c r="A15" s="1" t="s">
        <v>13</v>
      </c>
      <c r="B15" s="1"/>
      <c r="C15" s="1"/>
      <c r="D15" s="1"/>
      <c r="E15" s="1"/>
      <c r="F15" s="1"/>
      <c r="G15" s="1"/>
      <c r="H15" s="1">
        <v>1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>
        <f t="shared" si="0"/>
        <v>50</v>
      </c>
      <c r="T15" s="1" t="s">
        <v>35</v>
      </c>
      <c r="U15" s="1">
        <v>50</v>
      </c>
      <c r="V15" s="1">
        <f t="shared" si="1"/>
        <v>0</v>
      </c>
    </row>
    <row r="16" spans="1:22" x14ac:dyDescent="0.25">
      <c r="A16" s="1" t="s">
        <v>14</v>
      </c>
      <c r="B16" s="1"/>
      <c r="C16" s="1"/>
      <c r="D16" s="1"/>
      <c r="E16" s="1"/>
      <c r="F16" s="1"/>
      <c r="G16" s="1"/>
      <c r="H16" s="1"/>
      <c r="I16" s="1">
        <v>1</v>
      </c>
      <c r="J16" s="1"/>
      <c r="K16" s="1"/>
      <c r="L16" s="1"/>
      <c r="M16" s="1"/>
      <c r="N16" s="1"/>
      <c r="O16" s="1"/>
      <c r="P16" s="1"/>
      <c r="Q16" s="1"/>
      <c r="R16" s="1"/>
      <c r="S16" s="1">
        <f t="shared" si="0"/>
        <v>0</v>
      </c>
      <c r="T16" s="1" t="s">
        <v>35</v>
      </c>
      <c r="U16" s="1">
        <v>50</v>
      </c>
      <c r="V16" s="1">
        <f t="shared" si="1"/>
        <v>50</v>
      </c>
    </row>
    <row r="17" spans="1:22" x14ac:dyDescent="0.25">
      <c r="A17" s="1" t="s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>
        <v>1</v>
      </c>
      <c r="P17" s="1">
        <v>1</v>
      </c>
      <c r="Q17" s="1">
        <v>1</v>
      </c>
      <c r="R17" s="1">
        <v>1</v>
      </c>
      <c r="S17" s="1">
        <f t="shared" si="0"/>
        <v>56.594907441892019</v>
      </c>
      <c r="T17" s="1" t="s">
        <v>35</v>
      </c>
      <c r="U17" s="1">
        <v>450</v>
      </c>
      <c r="V17" s="1">
        <f t="shared" si="1"/>
        <v>393.40509255810798</v>
      </c>
    </row>
    <row r="18" spans="1:22" x14ac:dyDescent="0.25">
      <c r="A18" s="1" t="s">
        <v>134</v>
      </c>
      <c r="B18" s="1">
        <v>1</v>
      </c>
      <c r="C18" s="1"/>
      <c r="D18" s="1"/>
      <c r="E18" s="1"/>
      <c r="F18" s="1">
        <v>1</v>
      </c>
      <c r="G18" s="1"/>
      <c r="H18" s="1"/>
      <c r="I18" s="1"/>
      <c r="J18" s="1">
        <v>1</v>
      </c>
      <c r="K18" s="1">
        <v>-1</v>
      </c>
      <c r="L18" s="1"/>
      <c r="M18" s="1"/>
      <c r="N18" s="1"/>
      <c r="O18" s="1">
        <v>1</v>
      </c>
      <c r="P18" s="1"/>
      <c r="Q18" s="1"/>
      <c r="R18" s="1"/>
      <c r="S18" s="1">
        <f t="shared" si="0"/>
        <v>120</v>
      </c>
      <c r="T18" s="1" t="s">
        <v>36</v>
      </c>
      <c r="U18" s="1">
        <v>120</v>
      </c>
      <c r="V18" s="1">
        <f t="shared" si="1"/>
        <v>0</v>
      </c>
    </row>
    <row r="19" spans="1:22" x14ac:dyDescent="0.25">
      <c r="A19" s="1" t="s">
        <v>135</v>
      </c>
      <c r="B19" s="1"/>
      <c r="C19" s="1">
        <v>1</v>
      </c>
      <c r="D19" s="1"/>
      <c r="E19" s="1"/>
      <c r="F19" s="1"/>
      <c r="G19" s="1">
        <v>1</v>
      </c>
      <c r="H19" s="1"/>
      <c r="I19" s="1"/>
      <c r="J19" s="1"/>
      <c r="K19" s="1">
        <v>1</v>
      </c>
      <c r="L19" s="1">
        <v>-1</v>
      </c>
      <c r="M19" s="1"/>
      <c r="N19" s="1"/>
      <c r="O19" s="1"/>
      <c r="P19" s="1">
        <v>1</v>
      </c>
      <c r="Q19" s="1"/>
      <c r="R19" s="1"/>
      <c r="S19" s="1">
        <f t="shared" si="0"/>
        <v>160</v>
      </c>
      <c r="T19" s="1" t="s">
        <v>36</v>
      </c>
      <c r="U19" s="1">
        <v>160</v>
      </c>
      <c r="V19" s="1">
        <f t="shared" si="1"/>
        <v>0</v>
      </c>
    </row>
    <row r="20" spans="1:22" x14ac:dyDescent="0.25">
      <c r="A20" s="1" t="s">
        <v>136</v>
      </c>
      <c r="B20" s="1"/>
      <c r="C20" s="1"/>
      <c r="D20" s="1">
        <v>1</v>
      </c>
      <c r="E20" s="1"/>
      <c r="F20" s="1"/>
      <c r="G20" s="1"/>
      <c r="H20" s="1">
        <v>1</v>
      </c>
      <c r="I20" s="1"/>
      <c r="J20" s="1"/>
      <c r="K20" s="1"/>
      <c r="L20" s="1">
        <v>1</v>
      </c>
      <c r="M20" s="1">
        <v>-1</v>
      </c>
      <c r="N20" s="1"/>
      <c r="O20" s="1"/>
      <c r="P20" s="1"/>
      <c r="Q20" s="1">
        <v>1</v>
      </c>
      <c r="R20" s="1"/>
      <c r="S20" s="1">
        <f t="shared" si="0"/>
        <v>239.99999999999994</v>
      </c>
      <c r="T20" s="1" t="s">
        <v>36</v>
      </c>
      <c r="U20" s="1">
        <v>240</v>
      </c>
      <c r="V20" s="1">
        <f t="shared" si="1"/>
        <v>0</v>
      </c>
    </row>
    <row r="21" spans="1:22" x14ac:dyDescent="0.25">
      <c r="A21" s="1" t="s">
        <v>137</v>
      </c>
      <c r="B21" s="1"/>
      <c r="C21" s="1"/>
      <c r="D21" s="1"/>
      <c r="E21" s="1">
        <v>1</v>
      </c>
      <c r="F21" s="1"/>
      <c r="G21" s="1"/>
      <c r="H21" s="1"/>
      <c r="I21" s="1">
        <v>1</v>
      </c>
      <c r="J21" s="1"/>
      <c r="K21" s="1"/>
      <c r="L21" s="1"/>
      <c r="M21" s="1">
        <v>1</v>
      </c>
      <c r="N21" s="1">
        <v>-1</v>
      </c>
      <c r="O21" s="1"/>
      <c r="P21" s="1"/>
      <c r="Q21" s="1"/>
      <c r="R21" s="1">
        <v>1</v>
      </c>
      <c r="S21" s="1">
        <f t="shared" si="0"/>
        <v>100.00000000000001</v>
      </c>
      <c r="T21" s="1" t="s">
        <v>36</v>
      </c>
      <c r="U21" s="1">
        <v>100</v>
      </c>
      <c r="V21" s="1">
        <f t="shared" si="1"/>
        <v>0</v>
      </c>
    </row>
    <row r="22" spans="1:22" x14ac:dyDescent="0.25">
      <c r="A22" s="1" t="s">
        <v>16</v>
      </c>
      <c r="B22" s="1"/>
      <c r="C22" s="1"/>
      <c r="D22" s="1"/>
      <c r="E22" s="1"/>
      <c r="F22" s="1"/>
      <c r="G22" s="1"/>
      <c r="H22" s="1"/>
      <c r="I22" s="1"/>
      <c r="J22" s="1">
        <v>1</v>
      </c>
      <c r="K22" s="1"/>
      <c r="L22" s="1"/>
      <c r="M22" s="1"/>
      <c r="N22" s="1"/>
      <c r="O22" s="1"/>
      <c r="P22" s="1"/>
      <c r="Q22" s="1"/>
      <c r="R22" s="1"/>
      <c r="S22" s="1">
        <f t="shared" si="0"/>
        <v>40</v>
      </c>
      <c r="T22" s="1" t="s">
        <v>36</v>
      </c>
      <c r="U22" s="1">
        <v>40</v>
      </c>
      <c r="V22" s="1">
        <f t="shared" si="1"/>
        <v>0</v>
      </c>
    </row>
  </sheetData>
  <mergeCells count="5">
    <mergeCell ref="B1:E1"/>
    <mergeCell ref="F1:I1"/>
    <mergeCell ref="O1:R1"/>
    <mergeCell ref="J1:N1"/>
    <mergeCell ref="A7:V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Answer Report 1</vt:lpstr>
      <vt:lpstr>Sheet1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Charley</cp:lastModifiedBy>
  <dcterms:created xsi:type="dcterms:W3CDTF">2013-02-06T18:24:32Z</dcterms:created>
  <dcterms:modified xsi:type="dcterms:W3CDTF">2013-02-07T04:08:13Z</dcterms:modified>
</cp:coreProperties>
</file>